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76F77592-3887-4CF4-92AC-DEBFB3463897}" xr6:coauthVersionLast="45" xr6:coauthVersionMax="45" xr10:uidLastSave="{00000000-0000-0000-0000-000000000000}"/>
  <bookViews>
    <workbookView xWindow="2685" yWindow="1500" windowWidth="21600" windowHeight="11325" activeTab="5" xr2:uid="{00000000-000D-0000-FFFF-FFFF00000000}"/>
  </bookViews>
  <sheets>
    <sheet name="OPIBUD13" sheetId="12" r:id="rId1"/>
    <sheet name="Compare12to13" sheetId="5" r:id="rId2"/>
    <sheet name="GeneralFundRecap" sheetId="4" r:id="rId3"/>
    <sheet name="CountHistory" sheetId="6" r:id="rId4"/>
    <sheet name="CountStatus12" sheetId="9" r:id="rId5"/>
    <sheet name="BudgettedRevCountedAsNLR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4" l="1"/>
  <c r="H20" i="4"/>
  <c r="H13" i="4"/>
  <c r="H9" i="4"/>
  <c r="DS1" i="12"/>
  <c r="H24" i="4" s="1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H11" i="4" s="1"/>
  <c r="AG1" i="12"/>
  <c r="H18" i="4" s="1"/>
  <c r="AF1" i="12"/>
  <c r="AE1" i="12"/>
  <c r="AD1" i="12"/>
  <c r="AC1" i="12"/>
  <c r="H10" i="4" s="1"/>
  <c r="AB1" i="12"/>
  <c r="AA1" i="12"/>
  <c r="Z1" i="12"/>
  <c r="Y1" i="12"/>
  <c r="X1" i="12"/>
  <c r="W1" i="12"/>
  <c r="H6" i="4" s="1"/>
  <c r="V1" i="12"/>
  <c r="U1" i="12"/>
  <c r="T1" i="12"/>
  <c r="H15" i="4" s="1"/>
  <c r="S1" i="12"/>
  <c r="H14" i="4" s="1"/>
  <c r="R1" i="12"/>
  <c r="Q1" i="12"/>
  <c r="P1" i="12"/>
  <c r="H12" i="4" s="1"/>
  <c r="O1" i="12"/>
  <c r="N1" i="12"/>
  <c r="M1" i="12"/>
  <c r="L1" i="12"/>
  <c r="K1" i="12"/>
  <c r="J1" i="12"/>
  <c r="I1" i="12"/>
  <c r="H1" i="12"/>
  <c r="G1" i="12"/>
  <c r="F1" i="12"/>
  <c r="G37" i="9" l="1"/>
  <c r="F37" i="9"/>
  <c r="E37" i="9"/>
  <c r="D37" i="9"/>
  <c r="C37" i="9"/>
  <c r="B37" i="9"/>
  <c r="G36" i="9"/>
  <c r="F36" i="9"/>
  <c r="E36" i="9"/>
  <c r="D36" i="9"/>
  <c r="C36" i="9"/>
  <c r="B36" i="9"/>
  <c r="G35" i="9"/>
  <c r="F35" i="9"/>
  <c r="E35" i="9"/>
  <c r="D35" i="9"/>
  <c r="C35" i="9"/>
  <c r="B35" i="9"/>
  <c r="G34" i="9"/>
  <c r="F34" i="9"/>
  <c r="E34" i="9"/>
  <c r="D34" i="9"/>
  <c r="C34" i="9"/>
  <c r="B34" i="9"/>
  <c r="G33" i="9"/>
  <c r="F33" i="9"/>
  <c r="E33" i="9"/>
  <c r="D33" i="9"/>
  <c r="C33" i="9"/>
  <c r="B33" i="9"/>
  <c r="B39" i="9" s="1"/>
  <c r="G27" i="9"/>
  <c r="F27" i="9"/>
  <c r="N25" i="9" s="1"/>
  <c r="E27" i="9"/>
  <c r="D27" i="9"/>
  <c r="M25" i="9" s="1"/>
  <c r="C27" i="9"/>
  <c r="B27" i="9"/>
  <c r="L25" i="9" s="1"/>
  <c r="I25" i="9"/>
  <c r="H25" i="9"/>
  <c r="N24" i="9"/>
  <c r="L24" i="9"/>
  <c r="I24" i="9"/>
  <c r="H24" i="9"/>
  <c r="M23" i="9"/>
  <c r="I23" i="9"/>
  <c r="H23" i="9"/>
  <c r="N22" i="9"/>
  <c r="I22" i="9"/>
  <c r="H22" i="9"/>
  <c r="M21" i="9"/>
  <c r="I21" i="9"/>
  <c r="H21" i="9"/>
  <c r="G15" i="9"/>
  <c r="F15" i="9"/>
  <c r="N15" i="9" s="1"/>
  <c r="E15" i="9"/>
  <c r="D15" i="9"/>
  <c r="M15" i="9" s="1"/>
  <c r="C15" i="9"/>
  <c r="B15" i="9"/>
  <c r="L15" i="9" s="1"/>
  <c r="L13" i="9"/>
  <c r="I13" i="9"/>
  <c r="H13" i="9"/>
  <c r="L12" i="9"/>
  <c r="I12" i="9"/>
  <c r="H12" i="9"/>
  <c r="M11" i="9"/>
  <c r="L11" i="9"/>
  <c r="I11" i="9"/>
  <c r="H11" i="9"/>
  <c r="L10" i="9"/>
  <c r="I10" i="9"/>
  <c r="H10" i="9"/>
  <c r="N9" i="9"/>
  <c r="M9" i="9"/>
  <c r="L9" i="9"/>
  <c r="I9" i="9"/>
  <c r="H9" i="9"/>
  <c r="Q18" i="6"/>
  <c r="P18" i="6"/>
  <c r="F118" i="5"/>
  <c r="E118" i="5"/>
  <c r="F117" i="5"/>
  <c r="E117" i="5"/>
  <c r="F113" i="5"/>
  <c r="E113" i="5"/>
  <c r="F112" i="5"/>
  <c r="E112" i="5"/>
  <c r="E103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2" i="5"/>
  <c r="E92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F18" i="5"/>
  <c r="E18" i="5"/>
  <c r="F17" i="5"/>
  <c r="E17" i="5"/>
  <c r="F16" i="5"/>
  <c r="E16" i="5"/>
  <c r="F15" i="5"/>
  <c r="E15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N12" i="9" l="1"/>
  <c r="N11" i="9"/>
  <c r="C39" i="9"/>
  <c r="M13" i="9"/>
  <c r="D39" i="9"/>
  <c r="H15" i="9"/>
  <c r="O15" i="9" s="1"/>
  <c r="M10" i="9"/>
  <c r="M34" i="9" s="1"/>
  <c r="N13" i="9"/>
  <c r="N37" i="9" s="1"/>
  <c r="E39" i="9"/>
  <c r="N10" i="9"/>
  <c r="F39" i="9"/>
  <c r="M12" i="9"/>
  <c r="N21" i="9"/>
  <c r="N33" i="9" s="1"/>
  <c r="G39" i="9"/>
  <c r="L22" i="9"/>
  <c r="L34" i="9" s="1"/>
  <c r="L21" i="9"/>
  <c r="L33" i="9" s="1"/>
  <c r="M22" i="9"/>
  <c r="L23" i="9"/>
  <c r="N23" i="9"/>
  <c r="N35" i="9" s="1"/>
  <c r="M24" i="9"/>
  <c r="H27" i="9"/>
  <c r="O23" i="9" s="1"/>
  <c r="I33" i="9"/>
  <c r="H34" i="9"/>
  <c r="N34" i="9"/>
  <c r="I35" i="9"/>
  <c r="M35" i="9"/>
  <c r="H36" i="9"/>
  <c r="L36" i="9"/>
  <c r="N36" i="9"/>
  <c r="I37" i="9"/>
  <c r="M37" i="9"/>
  <c r="I15" i="9"/>
  <c r="K10" i="9" s="1"/>
  <c r="H35" i="9"/>
  <c r="L35" i="9"/>
  <c r="M36" i="9"/>
  <c r="H37" i="9"/>
  <c r="L37" i="9"/>
  <c r="O9" i="9"/>
  <c r="I27" i="9"/>
  <c r="K22" i="9" s="1"/>
  <c r="H33" i="9"/>
  <c r="M33" i="9"/>
  <c r="I34" i="9"/>
  <c r="I36" i="9"/>
  <c r="F16" i="4"/>
  <c r="F22" i="4" s="1"/>
  <c r="K9" i="9" l="1"/>
  <c r="K13" i="9"/>
  <c r="O13" i="9"/>
  <c r="O11" i="9"/>
  <c r="O12" i="9"/>
  <c r="O10" i="9"/>
  <c r="M27" i="9"/>
  <c r="N27" i="9"/>
  <c r="O24" i="9"/>
  <c r="O21" i="9"/>
  <c r="O33" i="9" s="1"/>
  <c r="O22" i="9"/>
  <c r="L27" i="9"/>
  <c r="O25" i="9"/>
  <c r="O37" i="9" s="1"/>
  <c r="O35" i="9"/>
  <c r="K34" i="9"/>
  <c r="K11" i="9"/>
  <c r="K15" i="9"/>
  <c r="K12" i="9"/>
  <c r="M39" i="9"/>
  <c r="I39" i="9"/>
  <c r="L39" i="9"/>
  <c r="H39" i="9"/>
  <c r="N39" i="9"/>
  <c r="K25" i="9"/>
  <c r="K37" i="9" s="1"/>
  <c r="K23" i="9"/>
  <c r="K21" i="9"/>
  <c r="K24" i="9"/>
  <c r="O34" i="9" l="1"/>
  <c r="O36" i="9"/>
  <c r="K36" i="9"/>
  <c r="K35" i="9"/>
  <c r="O27" i="9"/>
  <c r="O39" i="9"/>
  <c r="K27" i="9"/>
  <c r="K33" i="9"/>
  <c r="K20" i="4" l="1"/>
  <c r="K11" i="4"/>
  <c r="K39" i="9"/>
  <c r="K24" i="4"/>
  <c r="J24" i="4"/>
  <c r="J11" i="4"/>
  <c r="J20" i="4" l="1"/>
  <c r="K18" i="4"/>
  <c r="J18" i="4"/>
  <c r="J10" i="4" l="1"/>
  <c r="K9" i="4"/>
  <c r="K6" i="4"/>
  <c r="J14" i="4"/>
  <c r="K19" i="4"/>
  <c r="J15" i="4"/>
  <c r="J13" i="4"/>
  <c r="K12" i="4"/>
  <c r="J19" i="4"/>
  <c r="J9" i="4"/>
  <c r="K14" i="4"/>
  <c r="K15" i="4"/>
  <c r="J12" i="4"/>
  <c r="K13" i="4" l="1"/>
  <c r="J6" i="4"/>
  <c r="K10" i="4"/>
  <c r="H16" i="4"/>
  <c r="K16" i="4" s="1"/>
  <c r="H22" i="4" l="1"/>
  <c r="J22" i="4" s="1"/>
  <c r="J16" i="4"/>
  <c r="K22" i="4"/>
</calcChain>
</file>

<file path=xl/sharedStrings.xml><?xml version="1.0" encoding="utf-8"?>
<sst xmlns="http://schemas.openxmlformats.org/spreadsheetml/2006/main" count="3741" uniqueCount="1322">
  <si>
    <t>CO</t>
  </si>
  <si>
    <t>CONAME</t>
  </si>
  <si>
    <t>LE</t>
  </si>
  <si>
    <t>LE_NAME</t>
  </si>
  <si>
    <t>Level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</si>
  <si>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</si>
  <si>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</si>
  <si>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</si>
  <si>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</si>
  <si>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</si>
  <si>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</si>
  <si>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</si>
  <si>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</si>
  <si>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</si>
  <si>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</si>
  <si>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</si>
  <si>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</si>
  <si>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</si>
  <si>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</si>
  <si>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</si>
  <si>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</si>
  <si>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</si>
  <si>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</si>
  <si>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</si>
  <si>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</si>
  <si>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</si>
  <si>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</si>
  <si>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</si>
  <si>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</si>
  <si>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</si>
  <si>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</si>
  <si>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</si>
  <si>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</si>
  <si>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</si>
  <si>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</si>
  <si>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</si>
  <si>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</si>
  <si>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</si>
  <si>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</si>
  <si>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</si>
  <si>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</si>
  <si>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</si>
  <si>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</si>
  <si>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</si>
  <si>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</si>
  <si>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</si>
  <si>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</si>
  <si>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</si>
  <si>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</si>
  <si>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</si>
  <si>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</si>
  <si>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</si>
  <si>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</si>
  <si>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</si>
  <si>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</si>
  <si>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</si>
  <si>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</si>
  <si>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</si>
  <si>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</si>
  <si>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</si>
  <si>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</si>
  <si>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</si>
  <si>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</si>
  <si>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</si>
  <si>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</si>
  <si>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</si>
  <si>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</si>
  <si>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</si>
  <si>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</si>
  <si>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</si>
  <si>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</si>
  <si>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</si>
  <si>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</si>
  <si>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</si>
  <si>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</si>
  <si>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</si>
  <si>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</si>
  <si>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</si>
  <si>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</si>
  <si>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</si>
  <si>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</si>
  <si>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</si>
  <si>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</si>
  <si>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</si>
  <si>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</si>
  <si>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</si>
  <si>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</si>
  <si>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</si>
  <si>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</si>
  <si>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</si>
  <si>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</si>
  <si>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</si>
  <si>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</si>
  <si>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</si>
  <si>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</si>
  <si>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</si>
  <si>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</si>
  <si>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</si>
  <si>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</si>
  <si>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</si>
  <si>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</si>
  <si>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</si>
  <si>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</si>
  <si>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</si>
  <si>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</si>
  <si>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</si>
  <si>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</si>
  <si>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</si>
  <si>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</si>
  <si>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</si>
  <si>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</si>
  <si>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</si>
  <si>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</si>
  <si>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</si>
  <si>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</si>
  <si>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</si>
  <si>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</si>
  <si>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</si>
  <si>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Beaverhead</t>
  </si>
  <si>
    <t>Grant Elem</t>
  </si>
  <si>
    <t>EL</t>
  </si>
  <si>
    <t>EQ</t>
  </si>
  <si>
    <t>Equalized</t>
  </si>
  <si>
    <t>Dillon Elem</t>
  </si>
  <si>
    <t>Beaverhead County H S</t>
  </si>
  <si>
    <t>HS</t>
  </si>
  <si>
    <t>DD</t>
  </si>
  <si>
    <t>Wise River Elem</t>
  </si>
  <si>
    <t>Lima K-12 Schools</t>
  </si>
  <si>
    <t>K12</t>
  </si>
  <si>
    <t>Wisdom Elem</t>
  </si>
  <si>
    <t>Polaris Elem</t>
  </si>
  <si>
    <t>Jackson Elem</t>
  </si>
  <si>
    <t>DE</t>
  </si>
  <si>
    <t>Reichle Elem</t>
  </si>
  <si>
    <t>Big Horn</t>
  </si>
  <si>
    <t>Spring Creek Elem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</si>
  <si>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</si>
  <si>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</si>
  <si>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</si>
  <si>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</si>
  <si>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</si>
  <si>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</si>
  <si>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</si>
  <si>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</si>
  <si>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</si>
  <si>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</si>
  <si>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</si>
  <si>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</si>
  <si>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</si>
  <si>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</si>
  <si>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</si>
  <si>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</si>
  <si>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</si>
  <si>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</si>
  <si>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</si>
  <si>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</si>
  <si>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</si>
  <si>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</si>
  <si>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</si>
  <si>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</si>
  <si>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</si>
  <si>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</si>
  <si>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</si>
  <si>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</si>
  <si>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</si>
  <si>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</si>
  <si>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</si>
  <si>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</si>
  <si>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</si>
  <si>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</si>
  <si>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</si>
  <si>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</si>
  <si>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</si>
  <si>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</si>
  <si>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</si>
  <si>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</si>
  <si>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</si>
  <si>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</si>
  <si>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</si>
  <si>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</si>
  <si>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</si>
  <si>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Elem</t>
  </si>
  <si>
    <t>Big Sandy H S</t>
  </si>
  <si>
    <t>Warrick Elem</t>
  </si>
  <si>
    <t>Highwood Elem</t>
  </si>
  <si>
    <t>DA</t>
  </si>
  <si>
    <t>Always disequalized</t>
  </si>
  <si>
    <t>Highwood H S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</si>
  <si>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</si>
  <si>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</si>
  <si>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</si>
  <si>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</si>
  <si>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</si>
  <si>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</si>
  <si>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</si>
  <si>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</si>
  <si>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Cottonwood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</si>
  <si>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</si>
  <si>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</si>
  <si>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</si>
  <si>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</si>
  <si>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</si>
  <si>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</si>
  <si>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</si>
  <si>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</si>
  <si>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</si>
  <si>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</si>
  <si>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</si>
  <si>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</si>
  <si>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</si>
  <si>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</si>
  <si>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</si>
  <si>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</si>
  <si>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</si>
  <si>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</si>
  <si>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</si>
  <si>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</si>
  <si>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</si>
  <si>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</si>
  <si>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</si>
  <si>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</si>
  <si>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</si>
  <si>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</si>
  <si>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</si>
  <si>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</si>
  <si>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</si>
  <si>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</si>
  <si>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</si>
  <si>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</si>
  <si>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</si>
  <si>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</si>
  <si>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</si>
  <si>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</si>
  <si>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</si>
  <si>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</si>
  <si>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</si>
  <si>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</si>
  <si>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</si>
  <si>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</si>
  <si>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</si>
  <si>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</si>
  <si>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</si>
  <si>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</si>
  <si>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</si>
  <si>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</si>
  <si>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</si>
  <si>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</si>
  <si>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</si>
  <si>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</si>
  <si>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</si>
  <si>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</si>
  <si>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</si>
  <si>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</si>
  <si>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</si>
  <si>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</si>
  <si>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</si>
  <si>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</si>
  <si>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</si>
  <si>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</si>
  <si>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</si>
  <si>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</si>
  <si>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</si>
  <si>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</si>
  <si>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</si>
  <si>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</si>
  <si>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</si>
  <si>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</si>
  <si>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</si>
  <si>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</si>
  <si>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</si>
  <si>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</si>
  <si>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</si>
  <si>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</si>
  <si>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</si>
  <si>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Big Dry Creek Elem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</si>
  <si>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</si>
  <si>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</si>
  <si>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</si>
  <si>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</si>
  <si>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</si>
  <si>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</si>
  <si>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</si>
  <si>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</si>
  <si>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</si>
  <si>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</si>
  <si>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</si>
  <si>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</si>
  <si>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</si>
  <si>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</si>
  <si>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</si>
  <si>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</si>
  <si>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</si>
  <si>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</si>
  <si>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</si>
  <si>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</si>
  <si>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</si>
  <si>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</si>
  <si>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</si>
  <si>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</si>
  <si>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</si>
  <si>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</si>
  <si>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</si>
  <si>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</si>
  <si>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</si>
  <si>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</si>
  <si>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</si>
  <si>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</si>
  <si>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</si>
  <si>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</si>
  <si>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</si>
  <si>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</si>
  <si>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</si>
  <si>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</si>
  <si>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</si>
  <si>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</si>
  <si>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</si>
  <si>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</si>
  <si>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</si>
  <si>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</si>
  <si>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</si>
  <si>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</si>
  <si>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</si>
  <si>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</si>
  <si>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</si>
  <si>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</si>
  <si>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</si>
  <si>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</si>
  <si>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</si>
  <si>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</si>
  <si>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</si>
  <si>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</si>
  <si>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Liberty</t>
  </si>
  <si>
    <t>Whitlash Elem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</si>
  <si>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</si>
  <si>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</si>
  <si>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</si>
  <si>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</si>
  <si>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</si>
  <si>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</si>
  <si>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</si>
  <si>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</si>
  <si>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</si>
  <si>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</si>
  <si>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</si>
  <si>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</si>
  <si>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</si>
  <si>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</si>
  <si>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</si>
  <si>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</si>
  <si>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</si>
  <si>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</si>
  <si>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</si>
  <si>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</si>
  <si>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</si>
  <si>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</si>
  <si>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Lennep Elem</t>
  </si>
  <si>
    <t>White Sulphur Spgs Elem</t>
  </si>
  <si>
    <t>White Sulphur Spgs H S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</si>
  <si>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</si>
  <si>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</si>
  <si>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</si>
  <si>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</si>
  <si>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</si>
  <si>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</si>
  <si>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</si>
  <si>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</si>
  <si>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</si>
  <si>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</si>
  <si>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</si>
  <si>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</si>
  <si>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</si>
  <si>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</si>
  <si>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</si>
  <si>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</si>
  <si>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</si>
  <si>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</si>
  <si>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</si>
  <si>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</si>
  <si>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</si>
  <si>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</si>
  <si>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</si>
  <si>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</si>
  <si>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</si>
  <si>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</si>
  <si>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</si>
  <si>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</si>
  <si>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</si>
  <si>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</si>
  <si>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</si>
  <si>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</si>
  <si>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</si>
  <si>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</si>
  <si>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</si>
  <si>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</si>
  <si>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</si>
  <si>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</si>
  <si>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</si>
  <si>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</si>
  <si>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</si>
  <si>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</si>
  <si>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</si>
  <si>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</si>
  <si>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</si>
  <si>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</si>
  <si>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</si>
  <si>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</si>
  <si>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</si>
  <si>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</si>
  <si>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</si>
  <si>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</si>
  <si>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</si>
  <si>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</si>
  <si>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</si>
  <si>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</si>
  <si>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</si>
  <si>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</si>
  <si>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</si>
  <si>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</si>
  <si>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</si>
  <si>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</si>
  <si>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</si>
  <si>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</si>
  <si>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</si>
  <si>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</si>
  <si>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</si>
  <si>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</si>
  <si>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</si>
  <si>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</si>
  <si>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</si>
  <si>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</si>
  <si>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</si>
  <si>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</si>
  <si>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</si>
  <si>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</si>
  <si>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</si>
  <si>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</si>
  <si>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</si>
  <si>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</si>
  <si>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</si>
  <si>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</si>
  <si>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</si>
  <si>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</si>
  <si>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</si>
  <si>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</si>
  <si>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</si>
  <si>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</si>
  <si>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</si>
  <si>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</si>
  <si>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</si>
  <si>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</si>
  <si>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</si>
  <si>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</si>
  <si>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</si>
  <si>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</si>
  <si>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</si>
  <si>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</si>
  <si>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</si>
  <si>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</si>
  <si>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</si>
  <si>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</si>
  <si>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</si>
  <si>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</si>
  <si>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Elem</t>
  </si>
  <si>
    <t>Plains H S</t>
  </si>
  <si>
    <t>Thompson Falls Elem</t>
  </si>
  <si>
    <t>Thompson Falls H S</t>
  </si>
  <si>
    <t>Trout Creek Elem</t>
  </si>
  <si>
    <t>Paradise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</si>
  <si>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</si>
  <si>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</si>
  <si>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</si>
  <si>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</si>
  <si>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</si>
  <si>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</si>
  <si>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</si>
  <si>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</si>
  <si>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</si>
  <si>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</si>
  <si>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</si>
  <si>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</si>
  <si>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</si>
  <si>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</si>
  <si>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</si>
  <si>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</si>
  <si>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</si>
  <si>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</si>
  <si>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</si>
  <si>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</si>
  <si>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</si>
  <si>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</si>
  <si>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</si>
  <si>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</si>
  <si>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</si>
  <si>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</si>
  <si>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</si>
  <si>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</si>
  <si>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</si>
  <si>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</si>
  <si>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</si>
  <si>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</si>
  <si>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</si>
  <si>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</si>
  <si>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</si>
  <si>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</si>
  <si>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</si>
  <si>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</si>
  <si>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</si>
  <si>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</si>
  <si>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</si>
  <si>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</si>
  <si>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</si>
  <si>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</si>
  <si>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</si>
  <si>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</si>
  <si>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</si>
  <si>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</si>
  <si>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</si>
  <si>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</si>
  <si>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</si>
  <si>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</si>
  <si>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</si>
  <si>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</si>
  <si>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</si>
  <si>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</si>
  <si>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</si>
  <si>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</si>
  <si>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</si>
  <si>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</si>
  <si>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</si>
  <si>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</si>
  <si>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</si>
  <si>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Shawmut Elem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</si>
  <si>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</si>
  <si>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</si>
  <si>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</si>
  <si>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</si>
  <si>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</si>
  <si>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</si>
  <si>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</si>
  <si>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</si>
  <si>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</si>
  <si>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</si>
  <si>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</si>
  <si>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</si>
  <si>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</si>
  <si>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</si>
  <si>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</si>
  <si>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</si>
  <si>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</si>
  <si>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</si>
  <si>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</si>
  <si>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</si>
  <si>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</si>
  <si>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</si>
  <si>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</si>
  <si>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</si>
  <si>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</si>
  <si>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</si>
  <si>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</si>
  <si>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</si>
  <si>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Deep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</si>
  <si>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</si>
  <si>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</si>
  <si>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</si>
  <si>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</si>
  <si>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</si>
  <si>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</si>
  <si>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</si>
  <si>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</si>
  <si>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</si>
  <si>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</si>
  <si>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</si>
  <si>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</si>
  <si>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</si>
  <si>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</si>
  <si>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</si>
  <si>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</si>
  <si>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</si>
  <si>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</si>
  <si>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</si>
  <si>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</si>
  <si>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</si>
  <si>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</si>
  <si>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</si>
  <si>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</si>
  <si>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</si>
  <si>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</si>
  <si>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</si>
  <si>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</si>
  <si>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</si>
  <si>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</si>
  <si>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</si>
  <si>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</si>
  <si>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</si>
  <si>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E1</t>
  </si>
  <si>
    <t>E2</t>
  </si>
  <si>
    <t>E3</t>
  </si>
  <si>
    <t>E4</t>
  </si>
  <si>
    <t>H1</t>
  </si>
  <si>
    <t>H2</t>
  </si>
  <si>
    <t>M1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</si>
  <si>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</si>
  <si>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</si>
  <si>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</si>
  <si>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</si>
  <si>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</si>
  <si>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</si>
  <si>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</si>
  <si>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</si>
  <si>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</si>
  <si>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</si>
  <si>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</si>
  <si>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</si>
  <si>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</si>
  <si>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</si>
  <si>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</si>
  <si>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</si>
  <si>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</si>
  <si>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</si>
  <si>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</si>
  <si>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</si>
  <si>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</si>
  <si>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</si>
  <si>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</si>
  <si>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</si>
  <si>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</si>
  <si>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</si>
  <si>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</si>
  <si>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</si>
  <si>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</si>
  <si>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</si>
  <si>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</si>
  <si>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</si>
  <si>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</si>
  <si>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</si>
  <si>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</si>
  <si>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</si>
  <si>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</si>
  <si>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</si>
  <si>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</si>
  <si>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</si>
  <si>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</si>
  <si>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</si>
  <si>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</si>
  <si>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</si>
  <si>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</si>
  <si>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</si>
  <si>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</si>
  <si>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</si>
  <si>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</si>
  <si>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0137</t>
  </si>
  <si>
    <t>0138</t>
  </si>
  <si>
    <t>0145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</si>
  <si>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</si>
  <si>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</si>
  <si>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</si>
  <si>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</si>
  <si>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</si>
  <si>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</si>
  <si>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</si>
  <si>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</si>
  <si>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</si>
  <si>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0182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</si>
  <si>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</si>
  <si>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</si>
  <si>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</si>
  <si>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</si>
  <si>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</si>
  <si>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</si>
  <si>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</si>
  <si>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</si>
  <si>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</si>
  <si>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</si>
  <si>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</si>
  <si>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</si>
  <si>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</si>
  <si>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</si>
  <si>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</si>
  <si>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</si>
  <si>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</si>
  <si>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</si>
  <si>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</si>
  <si>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</si>
  <si>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</si>
  <si>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</si>
  <si>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</si>
  <si>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</si>
  <si>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</si>
  <si>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</si>
  <si>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</si>
  <si>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</si>
  <si>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</si>
  <si>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</si>
  <si>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</si>
  <si>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</si>
  <si>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</si>
  <si>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</si>
  <si>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</si>
  <si>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</si>
  <si>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</si>
  <si>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</si>
  <si>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</si>
  <si>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</si>
  <si>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</si>
  <si>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</si>
  <si>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</si>
  <si>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</si>
  <si>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</si>
  <si>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</si>
  <si>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</si>
  <si>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</si>
  <si>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</si>
  <si>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</si>
  <si>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</si>
  <si>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</si>
  <si>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</si>
  <si>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</si>
  <si>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</si>
  <si>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</si>
  <si>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</si>
  <si>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</si>
  <si>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</si>
  <si>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</si>
  <si>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</si>
  <si>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</si>
  <si>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</si>
  <si>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</si>
  <si>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</si>
  <si>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</si>
  <si>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</si>
  <si>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</si>
  <si>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</si>
  <si>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</si>
  <si>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</si>
  <si>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</si>
  <si>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</si>
  <si>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</si>
  <si>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</si>
  <si>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</si>
  <si>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</si>
  <si>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</si>
  <si>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</si>
  <si>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</si>
  <si>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</si>
  <si>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</si>
  <si>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</si>
  <si>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</si>
  <si>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</si>
  <si>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</si>
  <si>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</si>
  <si>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</si>
  <si>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</si>
  <si>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</si>
  <si>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</si>
  <si>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</si>
  <si>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</si>
  <si>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</si>
  <si>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</si>
  <si>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</si>
  <si>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</si>
  <si>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</si>
  <si>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</si>
  <si>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</si>
  <si>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</si>
  <si>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</si>
  <si>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</si>
  <si>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</si>
  <si>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</si>
  <si>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</si>
  <si>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</si>
  <si>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</si>
  <si>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</si>
  <si>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</si>
  <si>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</si>
  <si>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</si>
  <si>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</si>
  <si>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</si>
  <si>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</si>
  <si>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</si>
  <si>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</si>
  <si>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</si>
  <si>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</si>
  <si>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0506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</si>
  <si>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</si>
  <si>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</si>
  <si>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</si>
  <si>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</si>
  <si>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</si>
  <si>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</si>
  <si>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</si>
  <si>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</si>
  <si>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</si>
  <si>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</si>
  <si>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</si>
  <si>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</si>
  <si>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</si>
  <si>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</si>
  <si>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</si>
  <si>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</si>
  <si>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</si>
  <si>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</si>
  <si>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0569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</si>
  <si>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</si>
  <si>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</si>
  <si>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</si>
  <si>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</si>
  <si>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</si>
  <si>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</si>
  <si>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</si>
  <si>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</si>
  <si>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</si>
  <si>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</si>
  <si>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</si>
  <si>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</si>
  <si>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</si>
  <si>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</si>
  <si>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</si>
  <si>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</si>
  <si>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</si>
  <si>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</si>
  <si>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</si>
  <si>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</si>
  <si>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</si>
  <si>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</si>
  <si>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</si>
  <si>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</si>
  <si>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</si>
  <si>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</si>
  <si>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</si>
  <si>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</si>
  <si>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</si>
  <si>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</si>
  <si>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</si>
  <si>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</si>
  <si>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</si>
  <si>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</si>
  <si>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</si>
  <si>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</si>
  <si>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</si>
  <si>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</si>
  <si>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</si>
  <si>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</si>
  <si>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</si>
  <si>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</si>
  <si>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</si>
  <si>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</si>
  <si>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</si>
  <si>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</si>
  <si>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</si>
  <si>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</si>
  <si>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</si>
  <si>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</si>
  <si>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</si>
  <si>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</si>
  <si>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</si>
  <si>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</si>
  <si>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</si>
  <si>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</si>
  <si>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</si>
  <si>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</si>
  <si>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</si>
  <si>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</si>
  <si>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</si>
  <si>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</si>
  <si>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</si>
  <si>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</si>
  <si>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</si>
  <si>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</si>
  <si>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</si>
  <si>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</si>
  <si>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</si>
  <si>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</si>
  <si>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</si>
  <si>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</si>
  <si>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</si>
  <si>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</si>
  <si>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</si>
  <si>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</si>
  <si>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</si>
  <si>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</si>
  <si>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</si>
  <si>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</si>
  <si>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</si>
  <si>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</si>
  <si>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</si>
  <si>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</si>
  <si>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</si>
  <si>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</si>
  <si>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</si>
  <si>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</si>
  <si>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</si>
  <si>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</si>
  <si>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0802</t>
  </si>
  <si>
    <t>0803</t>
  </si>
  <si>
    <t>0804</t>
  </si>
  <si>
    <t>0805</t>
  </si>
  <si>
    <t>0807</t>
  </si>
  <si>
    <t>0808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</si>
  <si>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</si>
  <si>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</si>
  <si>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</si>
  <si>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</si>
  <si>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</si>
  <si>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</si>
  <si>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</si>
  <si>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</si>
  <si>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</si>
  <si>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</si>
  <si>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</si>
  <si>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</si>
  <si>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</si>
  <si>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</si>
  <si>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</si>
  <si>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</si>
  <si>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</si>
  <si>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</si>
  <si>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</si>
  <si>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</si>
  <si>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</si>
  <si>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</si>
  <si>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</si>
  <si>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</si>
  <si>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</si>
  <si>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</si>
  <si>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</si>
  <si>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</si>
  <si>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</si>
  <si>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</si>
  <si>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</si>
  <si>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</si>
  <si>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</si>
  <si>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</si>
  <si>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</si>
  <si>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</si>
  <si>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</si>
  <si>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</si>
  <si>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</si>
  <si>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</si>
  <si>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</si>
  <si>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</si>
  <si>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</si>
  <si>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</si>
  <si>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</si>
  <si>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</si>
  <si>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</si>
  <si>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</si>
  <si>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</si>
  <si>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</si>
  <si>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</si>
  <si>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</si>
  <si>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</si>
  <si>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</si>
  <si>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0947</t>
  </si>
  <si>
    <t>0948</t>
  </si>
  <si>
    <t>0949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</si>
  <si>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</si>
  <si>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</si>
  <si>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</si>
  <si>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</si>
  <si>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</si>
  <si>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</si>
  <si>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</si>
  <si>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</si>
  <si>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</si>
  <si>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</si>
  <si>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</si>
  <si>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</si>
  <si>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</si>
  <si>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</si>
  <si>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</si>
  <si>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</si>
  <si>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</si>
  <si>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</si>
  <si>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</si>
  <si>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</si>
  <si>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</si>
  <si>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</si>
  <si>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</si>
  <si>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</si>
  <si>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1195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</si>
  <si>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</si>
  <si>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</si>
  <si>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</si>
  <si>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</si>
  <si>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</si>
  <si>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</si>
  <si>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</si>
  <si>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</si>
  <si>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</si>
  <si>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</si>
  <si>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</si>
  <si>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</si>
  <si>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</si>
  <si>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</si>
  <si>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</si>
  <si>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</si>
  <si>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</si>
  <si>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</si>
  <si>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</si>
  <si>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</si>
  <si>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</si>
  <si>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</si>
  <si>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</si>
  <si>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</si>
  <si>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</si>
  <si>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</si>
  <si>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</si>
  <si>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</si>
  <si>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</si>
  <si>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</si>
  <si>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</si>
  <si>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</si>
  <si>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</si>
  <si>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0144</t>
  </si>
  <si>
    <t>0380</t>
  </si>
  <si>
    <t>0568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</si>
  <si>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</si>
  <si>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</si>
  <si>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</si>
  <si>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</si>
  <si>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</si>
  <si>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</si>
  <si>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</si>
  <si>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</si>
  <si>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</si>
  <si>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</si>
  <si>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</si>
  <si>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</si>
  <si>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</si>
  <si>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</si>
  <si>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</si>
  <si>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</si>
  <si>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</si>
  <si>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</si>
  <si>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</si>
  <si>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</si>
  <si>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</si>
  <si>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</si>
  <si>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</si>
  <si>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</si>
  <si>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</si>
  <si>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</si>
  <si>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</si>
  <si>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</si>
  <si>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</si>
  <si>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</si>
  <si>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</si>
  <si>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</si>
  <si>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</si>
  <si>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</si>
  <si>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</si>
  <si>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</si>
  <si>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</si>
  <si>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</si>
  <si>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</si>
  <si>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</si>
  <si>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</si>
  <si>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</si>
  <si>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</si>
  <si>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</si>
  <si>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</si>
  <si>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</si>
  <si>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</si>
  <si>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</si>
  <si>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</si>
  <si>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</si>
  <si>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</si>
  <si>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</si>
  <si>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</si>
  <si>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</si>
  <si>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</si>
  <si>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</si>
  <si>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Over Max</t>
  </si>
  <si>
    <t>Non-OP</t>
  </si>
  <si>
    <t>At Base</t>
  </si>
  <si>
    <t>97%-MAX</t>
  </si>
  <si>
    <t>90-96.9%</t>
  </si>
  <si>
    <t>80-89.9%</t>
  </si>
  <si>
    <t>Montana Office of Public Instruction</t>
  </si>
  <si>
    <t>Recap of All School District General Fund Budgets</t>
  </si>
  <si>
    <t>2012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</si>
  <si>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</si>
  <si>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</si>
  <si>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</si>
  <si>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</si>
  <si>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</si>
  <si>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</si>
  <si>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</si>
  <si>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AI Achieve</t>
  </si>
  <si>
    <t>IEFAPymt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</si>
  <si>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</si>
  <si>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</si>
  <si>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</si>
  <si>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</si>
  <si>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</si>
  <si>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</si>
  <si>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2013</t>
  </si>
  <si>
    <t>Column</t>
  </si>
  <si>
    <t xml:space="preserve">Description </t>
  </si>
  <si>
    <t>FY 2012</t>
  </si>
  <si>
    <t>Diff</t>
  </si>
  <si>
    <t>%</t>
  </si>
  <si>
    <t>EL ANB use to determine GF Budget</t>
  </si>
  <si>
    <t>HS ANB used to determine GF Budget</t>
  </si>
  <si>
    <t>Total ANB</t>
  </si>
  <si>
    <t>American Indian Achievement Gap Payment</t>
  </si>
  <si>
    <t>Quality Educator FTE</t>
  </si>
  <si>
    <t>Quality Educator Payment</t>
  </si>
  <si>
    <t>At-Risk Student Payment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</si>
  <si>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</si>
  <si>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</si>
  <si>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</si>
  <si>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</si>
  <si>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</si>
  <si>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</si>
  <si>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</si>
  <si>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</si>
  <si>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</si>
  <si>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</si>
  <si>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</si>
  <si>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</si>
  <si>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</si>
  <si>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</si>
  <si>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</si>
  <si>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</si>
  <si>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</si>
  <si>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</si>
  <si>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</si>
  <si>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</si>
  <si>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</si>
  <si>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</si>
  <si>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</si>
  <si>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</si>
  <si>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</si>
  <si>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</si>
  <si>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</si>
  <si>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</si>
  <si>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</si>
  <si>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</si>
  <si>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</si>
  <si>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</si>
  <si>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</si>
  <si>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</si>
  <si>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</si>
  <si>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</si>
  <si>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</si>
  <si>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</si>
  <si>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</si>
  <si>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</si>
  <si>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</si>
  <si>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</si>
  <si>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</si>
  <si>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</si>
  <si>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</si>
  <si>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</si>
  <si>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</si>
  <si>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</si>
  <si>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</si>
  <si>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</si>
  <si>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</si>
  <si>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</si>
  <si>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</si>
  <si>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</si>
  <si>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</si>
  <si>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</si>
  <si>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</si>
  <si>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</si>
  <si>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</si>
  <si>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</si>
  <si>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</si>
  <si>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</si>
  <si>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</si>
  <si>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</si>
  <si>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</si>
  <si>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</si>
  <si>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</si>
  <si>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</si>
  <si>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</si>
  <si>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</si>
  <si>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</si>
  <si>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</si>
  <si>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</si>
  <si>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</si>
  <si>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</si>
  <si>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</si>
  <si>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</si>
  <si>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</si>
  <si>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</si>
  <si>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</si>
  <si>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</si>
  <si>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</si>
  <si>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</si>
  <si>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</si>
  <si>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</si>
  <si>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</si>
  <si>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</si>
  <si>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</si>
  <si>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</si>
  <si>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</si>
  <si>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</si>
  <si>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</si>
  <si>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</si>
  <si>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</si>
  <si>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</si>
  <si>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</si>
  <si>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</si>
  <si>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</si>
  <si>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</si>
  <si>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</si>
  <si>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</si>
  <si>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</si>
  <si>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</si>
  <si>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</si>
  <si>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</si>
  <si>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</si>
  <si>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</si>
  <si>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>*  NLREV_GF includes the value TUITION_OB</t>
  </si>
  <si>
    <t>Statewide Totals of Adopted Budgets for FY13 compared to FY12  - Data October 04, 2012</t>
  </si>
  <si>
    <t>FY 2013</t>
  </si>
  <si>
    <t>Count of School Districts by Equity Status</t>
  </si>
  <si>
    <t>Below Base</t>
  </si>
  <si>
    <t>&lt; 90%</t>
  </si>
  <si>
    <t>90 to 97%</t>
  </si>
  <si>
    <t>97 to Max</t>
  </si>
  <si>
    <t>Grand Total</t>
  </si>
  <si>
    <t>School District General Fund Budgets</t>
  </si>
  <si>
    <t># of EL</t>
  </si>
  <si>
    <t># of HS</t>
  </si>
  <si>
    <t># of K12</t>
  </si>
  <si>
    <t>Total</t>
  </si>
  <si>
    <t>% of</t>
  </si>
  <si>
    <t>% of EL</t>
  </si>
  <si>
    <t>% of HS</t>
  </si>
  <si>
    <t>% of K12</t>
  </si>
  <si>
    <t xml:space="preserve"> Total</t>
  </si>
  <si>
    <t>Desc</t>
  </si>
  <si>
    <t>ANB</t>
  </si>
  <si>
    <t>Districts</t>
  </si>
  <si>
    <t xml:space="preserve"> ANB</t>
  </si>
  <si>
    <t>97% to Max</t>
  </si>
  <si>
    <t>FY12</t>
  </si>
  <si>
    <t>FY13</t>
  </si>
  <si>
    <t>Equity Level</t>
  </si>
  <si>
    <t>Fiscal Year 2012-2013</t>
  </si>
  <si>
    <t>These budgeted revenue's are what is counted toward NRL on the NLR columns in OPIBUD</t>
  </si>
  <si>
    <t>RevCode</t>
  </si>
  <si>
    <t>RevCodeDescription</t>
  </si>
  <si>
    <t>1123</t>
  </si>
  <si>
    <t>Coal Gross Proceeds</t>
  </si>
  <si>
    <t>1130</t>
  </si>
  <si>
    <t>Tax Title and Property Sales</t>
  </si>
  <si>
    <t>Penalties and Interest on Taxes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</si>
  <si>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</si>
  <si>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</si>
  <si>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</si>
  <si>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</si>
  <si>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</si>
  <si>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</si>
  <si>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1340</t>
  </si>
  <si>
    <t>Fees for Adult Education</t>
  </si>
  <si>
    <t>1410</t>
  </si>
  <si>
    <t>Individual Transportation Fees</t>
  </si>
  <si>
    <t>1420</t>
  </si>
  <si>
    <t>Trans Fees from Other Schl Dists Within State</t>
  </si>
  <si>
    <t>1430</t>
  </si>
  <si>
    <t>Trans Fees from Other Schl Dists Outside State</t>
  </si>
  <si>
    <t>1440</t>
  </si>
  <si>
    <t>Other Transportation Fees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</si>
  <si>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</si>
  <si>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</si>
  <si>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</si>
  <si>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</si>
  <si>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</si>
  <si>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</si>
  <si>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</si>
  <si>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</si>
  <si>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</si>
  <si>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</si>
  <si>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</si>
  <si>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</si>
  <si>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</si>
  <si>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</si>
  <si>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</si>
  <si>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</si>
  <si>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</si>
  <si>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</si>
  <si>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1970</t>
  </si>
  <si>
    <t>Services Provided Other Funds</t>
  </si>
  <si>
    <t>1981</t>
  </si>
  <si>
    <t>Summer School Fees</t>
  </si>
  <si>
    <t>3240</t>
  </si>
  <si>
    <t>Graduation Matters Montana</t>
  </si>
  <si>
    <t>3440</t>
  </si>
  <si>
    <t>State HB20/SB417 Prop Tax Reimb</t>
  </si>
  <si>
    <t>3444</t>
  </si>
  <si>
    <t>State School Block Grant</t>
  </si>
  <si>
    <t>3445</t>
  </si>
  <si>
    <t>State Combined Fund School Block Grant</t>
  </si>
  <si>
    <t>3446</t>
  </si>
  <si>
    <t>SB372 (2011) Reimbursement</t>
  </si>
  <si>
    <t>3460</t>
  </si>
  <si>
    <t>Montana Oil and Gas Tax</t>
  </si>
  <si>
    <t>3470</t>
  </si>
  <si>
    <t>Montana Bentonite Tax</t>
  </si>
  <si>
    <t>9100</t>
  </si>
  <si>
    <t>Other Revenue</t>
  </si>
  <si>
    <t>1520</t>
  </si>
  <si>
    <t>Dividends on Investments</t>
  </si>
  <si>
    <t>1530</t>
  </si>
  <si>
    <t>Net Increase (Decrease) in the Fair Value of Investments</t>
  </si>
  <si>
    <t>1117</t>
  </si>
  <si>
    <t>1118</t>
  </si>
  <si>
    <t>District Levy - Distn of Pr Yr's Prot/Dlq Taxes</t>
  </si>
  <si>
    <t>District Levy - Dept of Rev Tax Audit Receipts</t>
  </si>
  <si>
    <t>3117</t>
  </si>
  <si>
    <t>State Tuition for State Placement</t>
  </si>
  <si>
    <t>3302</t>
  </si>
  <si>
    <t>State Payment in Lieu of Taxes - FWP</t>
  </si>
  <si>
    <t>3447</t>
  </si>
  <si>
    <t>9710</t>
  </si>
  <si>
    <t>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</si>
</sst>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[$$-409]#,##0_);\([$$-409]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2"/>
      <color indexed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9"/>
      <name val="Arial"/>
      <family val="2"/>
    </font>
    <font>
      <sz val="10"/>
      <name val="MS Sans Serif"/>
      <family val="2"/>
    </font>
    <font>
      <sz val="9"/>
      <name val="Arial"/>
    </font>
    <font>
      <sz val="10"/>
      <color indexed="10"/>
      <name val="Arial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0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6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39" fontId="23" fillId="0" borderId="0"/>
    <xf numFmtId="39" fontId="23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39" fontId="23" fillId="0" borderId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39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9" fontId="25" fillId="0" borderId="0"/>
    <xf numFmtId="0" fontId="19" fillId="0" borderId="0"/>
    <xf numFmtId="0" fontId="19" fillId="0" borderId="0"/>
    <xf numFmtId="39" fontId="25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21" fillId="0" borderId="0"/>
    <xf numFmtId="0" fontId="27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168" fontId="19" fillId="0" borderId="0"/>
    <xf numFmtId="168" fontId="2" fillId="0" borderId="0" applyNumberFormat="0" applyFill="0" applyBorder="0" applyAlignment="0" applyProtection="0"/>
    <xf numFmtId="168" fontId="3" fillId="0" borderId="1" applyNumberFormat="0" applyFill="0" applyAlignment="0" applyProtection="0"/>
    <xf numFmtId="168" fontId="4" fillId="0" borderId="2" applyNumberFormat="0" applyFill="0" applyAlignment="0" applyProtection="0"/>
    <xf numFmtId="168" fontId="5" fillId="0" borderId="3" applyNumberFormat="0" applyFill="0" applyAlignment="0" applyProtection="0"/>
    <xf numFmtId="168" fontId="5" fillId="0" borderId="0" applyNumberFormat="0" applyFill="0" applyBorder="0" applyAlignment="0" applyProtection="0"/>
    <xf numFmtId="168" fontId="6" fillId="2" borderId="0" applyNumberFormat="0" applyBorder="0" applyAlignment="0" applyProtection="0"/>
    <xf numFmtId="168" fontId="8" fillId="4" borderId="0" applyNumberFormat="0" applyBorder="0" applyAlignment="0" applyProtection="0"/>
    <xf numFmtId="168" fontId="9" fillId="5" borderId="4" applyNumberFormat="0" applyAlignment="0" applyProtection="0"/>
    <xf numFmtId="168" fontId="10" fillId="6" borderId="5" applyNumberFormat="0" applyAlignment="0" applyProtection="0"/>
    <xf numFmtId="168" fontId="11" fillId="6" borderId="4" applyNumberFormat="0" applyAlignment="0" applyProtection="0"/>
    <xf numFmtId="168" fontId="12" fillId="0" borderId="6" applyNumberFormat="0" applyFill="0" applyAlignment="0" applyProtection="0"/>
    <xf numFmtId="168" fontId="13" fillId="7" borderId="7" applyNumberFormat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9" applyNumberFormat="0" applyFill="0" applyAlignment="0" applyProtection="0"/>
    <xf numFmtId="168" fontId="17" fillId="9" borderId="0" applyNumberFormat="0" applyBorder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7" fillId="12" borderId="0" applyNumberFormat="0" applyBorder="0" applyAlignment="0" applyProtection="0"/>
    <xf numFmtId="168" fontId="17" fillId="13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7" fillId="16" borderId="0" applyNumberFormat="0" applyBorder="0" applyAlignment="0" applyProtection="0"/>
    <xf numFmtId="168" fontId="17" fillId="17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7" fillId="20" borderId="0" applyNumberFormat="0" applyBorder="0" applyAlignment="0" applyProtection="0"/>
    <xf numFmtId="168" fontId="17" fillId="21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7" fillId="24" borderId="0" applyNumberFormat="0" applyBorder="0" applyAlignment="0" applyProtection="0"/>
    <xf numFmtId="168" fontId="17" fillId="25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7" fillId="28" borderId="0" applyNumberFormat="0" applyBorder="0" applyAlignment="0" applyProtection="0"/>
    <xf numFmtId="168" fontId="17" fillId="29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7" fillId="32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7" fillId="12" borderId="0" applyNumberFormat="0" applyBorder="0" applyAlignment="0" applyProtection="0"/>
    <xf numFmtId="168" fontId="17" fillId="20" borderId="0" applyNumberFormat="0" applyBorder="0" applyAlignment="0" applyProtection="0"/>
    <xf numFmtId="168" fontId="17" fillId="24" borderId="0" applyNumberFormat="0" applyBorder="0" applyAlignment="0" applyProtection="0"/>
    <xf numFmtId="168" fontId="17" fillId="32" borderId="0" applyNumberFormat="0" applyBorder="0" applyAlignment="0" applyProtection="0"/>
    <xf numFmtId="168" fontId="17" fillId="9" borderId="0" applyNumberFormat="0" applyBorder="0" applyAlignment="0" applyProtection="0"/>
    <xf numFmtId="168" fontId="17" fillId="13" borderId="0" applyNumberFormat="0" applyBorder="0" applyAlignment="0" applyProtection="0"/>
    <xf numFmtId="168" fontId="17" fillId="17" borderId="0" applyNumberFormat="0" applyBorder="0" applyAlignment="0" applyProtection="0"/>
    <xf numFmtId="168" fontId="17" fillId="2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7" fillId="3" borderId="0" applyNumberFormat="0" applyBorder="0" applyAlignment="0" applyProtection="0"/>
    <xf numFmtId="168" fontId="1" fillId="3" borderId="0" applyNumberFormat="0" applyBorder="0" applyAlignment="0" applyProtection="0"/>
    <xf numFmtId="168" fontId="11" fillId="6" borderId="4" applyNumberFormat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3" fillId="0" borderId="1" applyNumberFormat="0" applyFill="0" applyAlignment="0" applyProtection="0"/>
    <xf numFmtId="168" fontId="4" fillId="0" borderId="2" applyNumberFormat="0" applyFill="0" applyAlignment="0" applyProtection="0"/>
    <xf numFmtId="168" fontId="5" fillId="0" borderId="3" applyNumberFormat="0" applyFill="0" applyAlignment="0" applyProtection="0"/>
    <xf numFmtId="168" fontId="5" fillId="0" borderId="0" applyNumberFormat="0" applyFill="0" applyBorder="0" applyAlignment="0" applyProtection="0"/>
    <xf numFmtId="168" fontId="22" fillId="0" borderId="0" applyNumberFormat="0" applyFill="0" applyBorder="0" applyAlignment="0" applyProtection="0">
      <alignment vertical="top"/>
      <protection locked="0"/>
    </xf>
    <xf numFmtId="168" fontId="22" fillId="0" borderId="0" applyNumberFormat="0" applyFill="0" applyBorder="0" applyAlignment="0" applyProtection="0">
      <alignment vertical="top"/>
      <protection locked="0"/>
    </xf>
    <xf numFmtId="168" fontId="22" fillId="0" borderId="0" applyNumberFormat="0" applyFill="0" applyBorder="0" applyAlignment="0" applyProtection="0">
      <alignment vertical="top"/>
      <protection locked="0"/>
    </xf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1" fillId="0" borderId="0"/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1" fillId="8" borderId="8" applyNumberFormat="0" applyFont="0" applyAlignment="0" applyProtection="0"/>
    <xf numFmtId="168" fontId="10" fillId="6" borderId="5" applyNumberFormat="0" applyAlignment="0" applyProtection="0"/>
    <xf numFmtId="168" fontId="2" fillId="0" borderId="0" applyNumberFormat="0" applyFill="0" applyBorder="0" applyAlignment="0" applyProtection="0"/>
    <xf numFmtId="168" fontId="16" fillId="0" borderId="9" applyNumberFormat="0" applyFill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22" fillId="0" borderId="0" applyNumberFormat="0" applyFill="0" applyBorder="0" applyAlignment="0" applyProtection="0">
      <alignment vertical="top"/>
      <protection locked="0"/>
    </xf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0" borderId="0"/>
    <xf numFmtId="168" fontId="1" fillId="0" borderId="0"/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22" fillId="0" borderId="0" applyNumberFormat="0" applyFill="0" applyBorder="0" applyAlignment="0" applyProtection="0">
      <alignment vertical="top"/>
      <protection locked="0"/>
    </xf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1" fillId="0" borderId="0"/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21" fillId="0" borderId="0">
      <alignment vertical="top"/>
    </xf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21" fillId="0" borderId="0">
      <alignment vertical="top"/>
    </xf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20" fillId="0" borderId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22" fillId="0" borderId="0" applyNumberFormat="0" applyFill="0" applyBorder="0" applyAlignment="0" applyProtection="0">
      <alignment vertical="top"/>
      <protection locked="0"/>
    </xf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21" fillId="0" borderId="0">
      <alignment vertical="top"/>
    </xf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20" fillId="0" borderId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0" borderId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11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1" fillId="0" borderId="0">
      <alignment vertical="top"/>
    </xf>
    <xf numFmtId="168" fontId="21" fillId="0" borderId="0">
      <alignment vertical="top"/>
    </xf>
    <xf numFmtId="168" fontId="21" fillId="0" borderId="0"/>
    <xf numFmtId="168" fontId="21" fillId="0" borderId="0"/>
    <xf numFmtId="168" fontId="1" fillId="0" borderId="0"/>
    <xf numFmtId="168" fontId="20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21" fillId="0" borderId="0"/>
    <xf numFmtId="168" fontId="1" fillId="0" borderId="0"/>
    <xf numFmtId="168" fontId="1" fillId="8" borderId="8" applyNumberFormat="0" applyFont="0" applyAlignment="0" applyProtection="0"/>
    <xf numFmtId="168" fontId="1" fillId="10" borderId="0" applyNumberFormat="0" applyBorder="0" applyAlignment="0" applyProtection="0"/>
    <xf numFmtId="168" fontId="1" fillId="11" borderId="0" applyNumberFormat="0" applyBorder="0" applyAlignment="0" applyProtection="0"/>
    <xf numFmtId="168" fontId="1" fillId="14" borderId="0" applyNumberFormat="0" applyBorder="0" applyAlignment="0" applyProtection="0"/>
    <xf numFmtId="168" fontId="1" fillId="15" borderId="0" applyNumberFormat="0" applyBorder="0" applyAlignment="0" applyProtection="0"/>
    <xf numFmtId="168" fontId="1" fillId="18" borderId="0" applyNumberFormat="0" applyBorder="0" applyAlignment="0" applyProtection="0"/>
    <xf numFmtId="168" fontId="1" fillId="19" borderId="0" applyNumberFormat="0" applyBorder="0" applyAlignment="0" applyProtection="0"/>
    <xf numFmtId="168" fontId="1" fillId="22" borderId="0" applyNumberFormat="0" applyBorder="0" applyAlignment="0" applyProtection="0"/>
    <xf numFmtId="168" fontId="1" fillId="23" borderId="0" applyNumberFormat="0" applyBorder="0" applyAlignment="0" applyProtection="0"/>
    <xf numFmtId="168" fontId="1" fillId="26" borderId="0" applyNumberFormat="0" applyBorder="0" applyAlignment="0" applyProtection="0"/>
    <xf numFmtId="168" fontId="1" fillId="27" borderId="0" applyNumberFormat="0" applyBorder="0" applyAlignment="0" applyProtection="0"/>
    <xf numFmtId="168" fontId="1" fillId="30" borderId="0" applyNumberFormat="0" applyBorder="0" applyAlignment="0" applyProtection="0"/>
    <xf numFmtId="168" fontId="1" fillId="31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2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4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168" fontId="1" fillId="3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39" fontId="23" fillId="0" borderId="0"/>
    <xf numFmtId="39" fontId="23" fillId="0" borderId="0"/>
    <xf numFmtId="0" fontId="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43" fontId="0" fillId="0" borderId="0" xfId="42" applyFont="1" applyBorder="1"/>
    <xf numFmtId="0" fontId="0" fillId="0" borderId="0" xfId="0" applyBorder="1" applyAlignment="1">
      <alignment wrapText="1"/>
    </xf>
    <xf numFmtId="164" fontId="0" fillId="0" borderId="0" xfId="42" applyNumberFormat="1" applyFont="1" applyBorder="1"/>
    <xf numFmtId="0" fontId="18" fillId="0" borderId="0" xfId="43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18" fillId="0" borderId="0" xfId="43" applyFont="1" applyFill="1" applyBorder="1" applyAlignment="1">
      <alignment wrapText="1"/>
    </xf>
    <xf numFmtId="0" fontId="18" fillId="0" borderId="0" xfId="43" applyBorder="1"/>
    <xf numFmtId="0" fontId="18" fillId="0" borderId="0" xfId="43" applyFill="1" applyBorder="1"/>
    <xf numFmtId="0" fontId="18" fillId="0" borderId="0" xfId="43" quotePrefix="1" applyFont="1" applyFill="1" applyBorder="1" applyAlignment="1">
      <alignment wrapText="1"/>
    </xf>
    <xf numFmtId="0" fontId="0" fillId="0" borderId="0" xfId="0" quotePrefix="1" applyFill="1" applyBorder="1" applyAlignment="1">
      <alignment wrapText="1"/>
    </xf>
    <xf numFmtId="43" fontId="0" fillId="0" borderId="0" xfId="42" applyFont="1" applyBorder="1" applyAlignment="1">
      <alignment wrapText="1"/>
    </xf>
    <xf numFmtId="43" fontId="0" fillId="0" borderId="0" xfId="42" applyNumberFormat="1" applyFont="1" applyBorder="1"/>
    <xf numFmtId="2" fontId="0" fillId="0" borderId="0" xfId="0" applyNumberFormat="1" applyBorder="1" applyAlignment="1">
      <alignment wrapText="1"/>
    </xf>
    <xf numFmtId="0" fontId="0" fillId="0" borderId="0" xfId="0" applyFill="1" applyBorder="1"/>
    <xf numFmtId="0" fontId="24" fillId="0" borderId="0" xfId="0" applyFont="1" applyAlignment="1">
      <alignment vertical="center"/>
    </xf>
    <xf numFmtId="0" fontId="0" fillId="0" borderId="0" xfId="0" quotePrefix="1" applyFill="1" applyBorder="1"/>
    <xf numFmtId="164" fontId="20" fillId="0" borderId="0" xfId="156" applyNumberFormat="1" applyBorder="1"/>
    <xf numFmtId="164" fontId="20" fillId="0" borderId="10" xfId="156" applyNumberFormat="1" applyBorder="1"/>
    <xf numFmtId="164" fontId="26" fillId="0" borderId="0" xfId="79" applyNumberFormat="1" applyFont="1" applyFill="1"/>
    <xf numFmtId="0" fontId="20" fillId="0" borderId="0" xfId="156"/>
    <xf numFmtId="0" fontId="20" fillId="0" borderId="0" xfId="156" applyFill="1" applyBorder="1"/>
    <xf numFmtId="164" fontId="26" fillId="0" borderId="0" xfId="79" applyNumberFormat="1" applyFont="1"/>
    <xf numFmtId="164" fontId="26" fillId="0" borderId="0" xfId="79" applyNumberFormat="1" applyFont="1" applyFill="1" applyBorder="1"/>
    <xf numFmtId="0" fontId="27" fillId="0" borderId="0" xfId="4104"/>
    <xf numFmtId="0" fontId="20" fillId="0" borderId="0" xfId="156" quotePrefix="1"/>
    <xf numFmtId="165" fontId="20" fillId="0" borderId="0" xfId="156" applyNumberFormat="1"/>
    <xf numFmtId="10" fontId="20" fillId="0" borderId="0" xfId="198" applyNumberFormat="1"/>
    <xf numFmtId="0" fontId="21" fillId="0" borderId="0" xfId="4103" applyFont="1" applyFill="1" applyBorder="1" applyAlignment="1">
      <alignment horizontal="left"/>
    </xf>
    <xf numFmtId="164" fontId="20" fillId="0" borderId="0" xfId="156" applyNumberFormat="1"/>
    <xf numFmtId="164" fontId="27" fillId="0" borderId="0" xfId="4104" applyNumberFormat="1"/>
    <xf numFmtId="0" fontId="16" fillId="33" borderId="0" xfId="0" applyFont="1" applyFill="1" applyBorder="1" applyAlignment="1">
      <alignment wrapText="1"/>
    </xf>
    <xf numFmtId="0" fontId="18" fillId="34" borderId="0" xfId="43" applyFont="1" applyFill="1" applyBorder="1" applyAlignment="1">
      <alignment horizontal="center"/>
    </xf>
    <xf numFmtId="43" fontId="16" fillId="33" borderId="0" xfId="42" applyFont="1" applyFill="1" applyBorder="1" applyAlignment="1">
      <alignment wrapText="1"/>
    </xf>
    <xf numFmtId="0" fontId="0" fillId="0" borderId="0" xfId="0" applyFill="1"/>
    <xf numFmtId="0" fontId="28" fillId="35" borderId="0" xfId="0" applyFont="1" applyFill="1"/>
    <xf numFmtId="0" fontId="28" fillId="35" borderId="0" xfId="0" applyFont="1" applyFill="1" applyAlignment="1">
      <alignment horizontal="right"/>
    </xf>
    <xf numFmtId="0" fontId="28" fillId="36" borderId="0" xfId="0" applyFont="1" applyFill="1" applyAlignment="1">
      <alignment horizontal="right"/>
    </xf>
    <xf numFmtId="0" fontId="28" fillId="0" borderId="0" xfId="0" applyFont="1"/>
    <xf numFmtId="164" fontId="28" fillId="0" borderId="0" xfId="4068" applyNumberFormat="1" applyFont="1"/>
    <xf numFmtId="164" fontId="1" fillId="0" borderId="0" xfId="42" applyNumberFormat="1" applyFont="1" applyBorder="1" applyAlignment="1">
      <alignment vertical="center"/>
    </xf>
    <xf numFmtId="166" fontId="18" fillId="0" borderId="0" xfId="4106" applyNumberFormat="1" applyFont="1" applyFill="1" applyBorder="1" applyAlignment="1">
      <alignment horizontal="right" wrapText="1"/>
    </xf>
    <xf numFmtId="164" fontId="28" fillId="0" borderId="11" xfId="4068" applyNumberFormat="1" applyFont="1" applyBorder="1"/>
    <xf numFmtId="164" fontId="1" fillId="0" borderId="11" xfId="42" applyNumberFormat="1" applyFont="1" applyBorder="1" applyAlignment="1">
      <alignment vertical="center"/>
    </xf>
    <xf numFmtId="166" fontId="18" fillId="0" borderId="11" xfId="4106" applyNumberFormat="1" applyFont="1" applyFill="1" applyBorder="1" applyAlignment="1">
      <alignment horizontal="right" wrapText="1"/>
    </xf>
    <xf numFmtId="164" fontId="1" fillId="0" borderId="0" xfId="42" applyNumberFormat="1" applyFont="1" applyFill="1" applyBorder="1" applyAlignment="1">
      <alignment vertical="center"/>
    </xf>
    <xf numFmtId="164" fontId="28" fillId="0" borderId="0" xfId="4068" applyNumberFormat="1" applyFont="1" applyFill="1"/>
    <xf numFmtId="167" fontId="18" fillId="0" borderId="0" xfId="4106" applyNumberFormat="1" applyFont="1" applyFill="1" applyBorder="1" applyAlignment="1">
      <alignment horizontal="right" wrapText="1"/>
    </xf>
    <xf numFmtId="0" fontId="28" fillId="0" borderId="0" xfId="0" applyFont="1" applyFill="1" applyBorder="1"/>
    <xf numFmtId="164" fontId="28" fillId="0" borderId="0" xfId="4068" applyNumberFormat="1" applyFont="1" applyFill="1" applyBorder="1"/>
    <xf numFmtId="0" fontId="28" fillId="0" borderId="0" xfId="0" applyFont="1" applyFill="1"/>
    <xf numFmtId="164" fontId="28" fillId="0" borderId="0" xfId="42" applyNumberFormat="1" applyFont="1"/>
    <xf numFmtId="166" fontId="28" fillId="0" borderId="0" xfId="4106" applyNumberFormat="1" applyFont="1"/>
    <xf numFmtId="0" fontId="29" fillId="0" borderId="0" xfId="43" applyFont="1" applyFill="1" applyBorder="1" applyAlignment="1">
      <alignment horizontal="center"/>
    </xf>
    <xf numFmtId="164" fontId="29" fillId="0" borderId="0" xfId="43" applyNumberFormat="1" applyFont="1" applyFill="1" applyBorder="1" applyAlignment="1">
      <alignment horizontal="center"/>
    </xf>
    <xf numFmtId="164" fontId="1" fillId="0" borderId="11" xfId="42" applyNumberFormat="1" applyFont="1" applyFill="1" applyBorder="1" applyAlignment="1">
      <alignment vertical="center"/>
    </xf>
    <xf numFmtId="164" fontId="28" fillId="0" borderId="0" xfId="42" applyNumberFormat="1" applyFont="1" applyFill="1"/>
    <xf numFmtId="164" fontId="0" fillId="0" borderId="0" xfId="42" applyNumberFormat="1" applyFont="1" applyFill="1"/>
    <xf numFmtId="0" fontId="30" fillId="0" borderId="0" xfId="4094" applyFont="1"/>
    <xf numFmtId="0" fontId="19" fillId="0" borderId="0" xfId="4094"/>
    <xf numFmtId="0" fontId="32" fillId="0" borderId="0" xfId="4122" applyFont="1" applyFill="1" applyBorder="1"/>
    <xf numFmtId="0" fontId="30" fillId="0" borderId="11" xfId="4094" applyFont="1" applyBorder="1"/>
    <xf numFmtId="0" fontId="30" fillId="0" borderId="11" xfId="4094" applyFont="1" applyBorder="1" applyAlignment="1">
      <alignment horizontal="right"/>
    </xf>
    <xf numFmtId="0" fontId="19" fillId="0" borderId="0" xfId="4094" applyNumberFormat="1" applyBorder="1"/>
    <xf numFmtId="0" fontId="19" fillId="0" borderId="0" xfId="4094" applyNumberFormat="1" applyFill="1" applyBorder="1"/>
    <xf numFmtId="0" fontId="19" fillId="0" borderId="11" xfId="4094" applyNumberFormat="1" applyBorder="1"/>
    <xf numFmtId="0" fontId="19" fillId="0" borderId="10" xfId="4094" applyBorder="1"/>
    <xf numFmtId="0" fontId="19" fillId="0" borderId="10" xfId="4094" applyNumberFormat="1" applyBorder="1"/>
    <xf numFmtId="0" fontId="32" fillId="0" borderId="0" xfId="4123" applyFont="1"/>
    <xf numFmtId="3" fontId="32" fillId="0" borderId="0" xfId="4123" applyNumberFormat="1" applyFont="1"/>
    <xf numFmtId="0" fontId="32" fillId="37" borderId="0" xfId="4123" applyFont="1" applyFill="1" applyAlignment="1">
      <alignment horizontal="center"/>
    </xf>
    <xf numFmtId="3" fontId="32" fillId="0" borderId="0" xfId="4123" applyNumberFormat="1" applyFont="1" applyFill="1" applyAlignment="1">
      <alignment horizontal="right"/>
    </xf>
    <xf numFmtId="0" fontId="32" fillId="0" borderId="11" xfId="4123" applyFont="1" applyFill="1" applyBorder="1"/>
    <xf numFmtId="3" fontId="32" fillId="0" borderId="11" xfId="4123" applyNumberFormat="1" applyFont="1" applyFill="1" applyBorder="1" applyAlignment="1">
      <alignment horizontal="right"/>
    </xf>
    <xf numFmtId="0" fontId="31" fillId="0" borderId="0" xfId="4123" applyFill="1" applyBorder="1"/>
    <xf numFmtId="164" fontId="1" fillId="0" borderId="0" xfId="42" applyNumberFormat="1" applyFont="1" applyFill="1" applyBorder="1"/>
    <xf numFmtId="164" fontId="1" fillId="0" borderId="0" xfId="42" applyNumberFormat="1" applyFont="1" applyFill="1"/>
    <xf numFmtId="166" fontId="1" fillId="0" borderId="0" xfId="4106" applyNumberFormat="1" applyFont="1" applyFill="1"/>
    <xf numFmtId="0" fontId="31" fillId="0" borderId="11" xfId="4123" applyFill="1" applyBorder="1"/>
    <xf numFmtId="164" fontId="1" fillId="0" borderId="11" xfId="42" applyNumberFormat="1" applyFont="1" applyFill="1" applyBorder="1"/>
    <xf numFmtId="166" fontId="1" fillId="0" borderId="11" xfId="4106" applyNumberFormat="1" applyFont="1" applyFill="1" applyBorder="1"/>
    <xf numFmtId="0" fontId="16" fillId="38" borderId="0" xfId="0" applyFont="1" applyFill="1" applyAlignment="1">
      <alignment horizontal="center"/>
    </xf>
    <xf numFmtId="164" fontId="0" fillId="0" borderId="0" xfId="0" applyNumberFormat="1" applyFill="1"/>
    <xf numFmtId="0" fontId="0" fillId="0" borderId="0" xfId="0" applyNumberFormat="1" applyFill="1" applyBorder="1"/>
    <xf numFmtId="0" fontId="32" fillId="37" borderId="0" xfId="4123" applyFont="1" applyFill="1" applyBorder="1" applyAlignment="1">
      <alignment horizontal="center"/>
    </xf>
    <xf numFmtId="9" fontId="1" fillId="0" borderId="0" xfId="4121" applyFont="1" applyFill="1" applyBorder="1"/>
    <xf numFmtId="43" fontId="1" fillId="0" borderId="0" xfId="42" applyFont="1" applyFill="1"/>
    <xf numFmtId="0" fontId="20" fillId="0" borderId="0" xfId="156" applyFont="1" applyFill="1" applyBorder="1" applyAlignment="1">
      <alignment vertical="top"/>
    </xf>
    <xf numFmtId="0" fontId="0" fillId="33" borderId="0" xfId="0" applyFill="1" applyBorder="1"/>
    <xf numFmtId="164" fontId="0" fillId="0" borderId="0" xfId="0" applyNumberFormat="1"/>
    <xf numFmtId="0" fontId="0" fillId="0" borderId="0" xfId="0" applyAlignment="1"/>
  </cellXfs>
  <cellStyles count="15106">
    <cellStyle name="20% - Accent1" xfId="19" builtinId="30" customBuiltin="1"/>
    <cellStyle name="20% - Accent1 10" xfId="2145" xr:uid="{00000000-0005-0000-0000-000001000000}"/>
    <cellStyle name="20% - Accent1 10 2" xfId="9676" xr:uid="{00000000-0005-0000-0000-000002000000}"/>
    <cellStyle name="20% - Accent1 10 3" xfId="13287" xr:uid="{00000000-0005-0000-0000-000003000000}"/>
    <cellStyle name="20% - Accent1 10 4" xfId="6012" xr:uid="{00000000-0005-0000-0000-000004000000}"/>
    <cellStyle name="20% - Accent1 11" xfId="2776" xr:uid="{00000000-0005-0000-0000-000005000000}"/>
    <cellStyle name="20% - Accent1 11 2" xfId="10306" xr:uid="{00000000-0005-0000-0000-000006000000}"/>
    <cellStyle name="20% - Accent1 11 3" xfId="13917" xr:uid="{00000000-0005-0000-0000-000007000000}"/>
    <cellStyle name="20% - Accent1 11 4" xfId="6632" xr:uid="{00000000-0005-0000-0000-000008000000}"/>
    <cellStyle name="20% - Accent1 12" xfId="3813" xr:uid="{00000000-0005-0000-0000-000009000000}"/>
    <cellStyle name="20% - Accent1 12 2" xfId="11218" xr:uid="{00000000-0005-0000-0000-00000A000000}"/>
    <cellStyle name="20% - Accent1 12 3" xfId="14807" xr:uid="{00000000-0005-0000-0000-00000B000000}"/>
    <cellStyle name="20% - Accent1 12 4" xfId="7526" xr:uid="{00000000-0005-0000-0000-00000C000000}"/>
    <cellStyle name="20% - Accent1 13" xfId="4270" xr:uid="{00000000-0005-0000-0000-00000D000000}"/>
    <cellStyle name="20% - Accent1 14" xfId="7902" xr:uid="{00000000-0005-0000-0000-00000E000000}"/>
    <cellStyle name="20% - Accent1 15" xfId="11474" xr:uid="{00000000-0005-0000-0000-00000F000000}"/>
    <cellStyle name="20% - Accent1 16" xfId="11488" xr:uid="{00000000-0005-0000-0000-000010000000}"/>
    <cellStyle name="20% - Accent1 17" xfId="4141" xr:uid="{00000000-0005-0000-0000-000011000000}"/>
    <cellStyle name="20% - Accent1 2" xfId="45" xr:uid="{00000000-0005-0000-0000-000012000000}"/>
    <cellStyle name="20% - Accent1 2 10" xfId="2777" xr:uid="{00000000-0005-0000-0000-000013000000}"/>
    <cellStyle name="20% - Accent1 2 10 2" xfId="10307" xr:uid="{00000000-0005-0000-0000-000014000000}"/>
    <cellStyle name="20% - Accent1 2 10 3" xfId="13918" xr:uid="{00000000-0005-0000-0000-000015000000}"/>
    <cellStyle name="20% - Accent1 2 10 4" xfId="6633" xr:uid="{00000000-0005-0000-0000-000016000000}"/>
    <cellStyle name="20% - Accent1 2 11" xfId="3825" xr:uid="{00000000-0005-0000-0000-000017000000}"/>
    <cellStyle name="20% - Accent1 2 11 2" xfId="11230" xr:uid="{00000000-0005-0000-0000-000018000000}"/>
    <cellStyle name="20% - Accent1 2 11 3" xfId="14819" xr:uid="{00000000-0005-0000-0000-000019000000}"/>
    <cellStyle name="20% - Accent1 2 11 4" xfId="7538" xr:uid="{00000000-0005-0000-0000-00001A000000}"/>
    <cellStyle name="20% - Accent1 2 12" xfId="7775" xr:uid="{00000000-0005-0000-0000-00001B000000}"/>
    <cellStyle name="20% - Accent1 2 13" xfId="11501" xr:uid="{00000000-0005-0000-0000-00001C000000}"/>
    <cellStyle name="20% - Accent1 2 14" xfId="4164" xr:uid="{00000000-0005-0000-0000-00001D000000}"/>
    <cellStyle name="20% - Accent1 2 2" xfId="216" xr:uid="{00000000-0005-0000-0000-00001E000000}"/>
    <cellStyle name="20% - Accent1 2 2 10" xfId="11565" xr:uid="{00000000-0005-0000-0000-00001F000000}"/>
    <cellStyle name="20% - Accent1 2 2 11" xfId="4278" xr:uid="{00000000-0005-0000-0000-000020000000}"/>
    <cellStyle name="20% - Accent1 2 2 2" xfId="963" xr:uid="{00000000-0005-0000-0000-000021000000}"/>
    <cellStyle name="20% - Accent1 2 2 2 2" xfId="1273" xr:uid="{00000000-0005-0000-0000-000022000000}"/>
    <cellStyle name="20% - Accent1 2 2 2 2 2" xfId="8808" xr:uid="{00000000-0005-0000-0000-000023000000}"/>
    <cellStyle name="20% - Accent1 2 2 2 2 3" xfId="12421" xr:uid="{00000000-0005-0000-0000-000024000000}"/>
    <cellStyle name="20% - Accent1 2 2 2 2 4" xfId="5158" xr:uid="{00000000-0005-0000-0000-000025000000}"/>
    <cellStyle name="20% - Accent1 2 2 2 3" xfId="1749" xr:uid="{00000000-0005-0000-0000-000026000000}"/>
    <cellStyle name="20% - Accent1 2 2 2 3 2" xfId="9280" xr:uid="{00000000-0005-0000-0000-000027000000}"/>
    <cellStyle name="20% - Accent1 2 2 2 3 3" xfId="12891" xr:uid="{00000000-0005-0000-0000-000028000000}"/>
    <cellStyle name="20% - Accent1 2 2 2 3 4" xfId="5623" xr:uid="{00000000-0005-0000-0000-000029000000}"/>
    <cellStyle name="20% - Accent1 2 2 2 4" xfId="2379" xr:uid="{00000000-0005-0000-0000-00002A000000}"/>
    <cellStyle name="20% - Accent1 2 2 2 4 2" xfId="9910" xr:uid="{00000000-0005-0000-0000-00002B000000}"/>
    <cellStyle name="20% - Accent1 2 2 2 4 3" xfId="13521" xr:uid="{00000000-0005-0000-0000-00002C000000}"/>
    <cellStyle name="20% - Accent1 2 2 2 4 4" xfId="6243" xr:uid="{00000000-0005-0000-0000-00002D000000}"/>
    <cellStyle name="20% - Accent1 2 2 2 5" xfId="3139" xr:uid="{00000000-0005-0000-0000-00002E000000}"/>
    <cellStyle name="20% - Accent1 2 2 2 5 2" xfId="10551" xr:uid="{00000000-0005-0000-0000-00002F000000}"/>
    <cellStyle name="20% - Accent1 2 2 2 5 3" xfId="14151" xr:uid="{00000000-0005-0000-0000-000030000000}"/>
    <cellStyle name="20% - Accent1 2 2 2 5 4" xfId="6874" xr:uid="{00000000-0005-0000-0000-000031000000}"/>
    <cellStyle name="20% - Accent1 2 2 2 6" xfId="8498" xr:uid="{00000000-0005-0000-0000-000032000000}"/>
    <cellStyle name="20% - Accent1 2 2 2 7" xfId="12111" xr:uid="{00000000-0005-0000-0000-000033000000}"/>
    <cellStyle name="20% - Accent1 2 2 2 8" xfId="4852" xr:uid="{00000000-0005-0000-0000-000034000000}"/>
    <cellStyle name="20% - Accent1 2 2 3" xfId="804" xr:uid="{00000000-0005-0000-0000-000035000000}"/>
    <cellStyle name="20% - Accent1 2 2 3 2" xfId="1433" xr:uid="{00000000-0005-0000-0000-000036000000}"/>
    <cellStyle name="20% - Accent1 2 2 3 2 2" xfId="8964" xr:uid="{00000000-0005-0000-0000-000037000000}"/>
    <cellStyle name="20% - Accent1 2 2 3 2 3" xfId="12575" xr:uid="{00000000-0005-0000-0000-000038000000}"/>
    <cellStyle name="20% - Accent1 2 2 3 2 4" xfId="5311" xr:uid="{00000000-0005-0000-0000-000039000000}"/>
    <cellStyle name="20% - Accent1 2 2 3 3" xfId="1903" xr:uid="{00000000-0005-0000-0000-00003A000000}"/>
    <cellStyle name="20% - Accent1 2 2 3 3 2" xfId="9434" xr:uid="{00000000-0005-0000-0000-00003B000000}"/>
    <cellStyle name="20% - Accent1 2 2 3 3 3" xfId="13045" xr:uid="{00000000-0005-0000-0000-00003C000000}"/>
    <cellStyle name="20% - Accent1 2 2 3 3 4" xfId="5774" xr:uid="{00000000-0005-0000-0000-00003D000000}"/>
    <cellStyle name="20% - Accent1 2 2 3 4" xfId="2533" xr:uid="{00000000-0005-0000-0000-00003E000000}"/>
    <cellStyle name="20% - Accent1 2 2 3 4 2" xfId="10064" xr:uid="{00000000-0005-0000-0000-00003F000000}"/>
    <cellStyle name="20% - Accent1 2 2 3 4 3" xfId="13675" xr:uid="{00000000-0005-0000-0000-000040000000}"/>
    <cellStyle name="20% - Accent1 2 2 3 4 4" xfId="6394" xr:uid="{00000000-0005-0000-0000-000041000000}"/>
    <cellStyle name="20% - Accent1 2 2 3 5" xfId="3294" xr:uid="{00000000-0005-0000-0000-000042000000}"/>
    <cellStyle name="20% - Accent1 2 2 3 5 2" xfId="10706" xr:uid="{00000000-0005-0000-0000-000043000000}"/>
    <cellStyle name="20% - Accent1 2 2 3 5 3" xfId="14305" xr:uid="{00000000-0005-0000-0000-000044000000}"/>
    <cellStyle name="20% - Accent1 2 2 3 5 4" xfId="7026" xr:uid="{00000000-0005-0000-0000-000045000000}"/>
    <cellStyle name="20% - Accent1 2 2 3 6" xfId="8342" xr:uid="{00000000-0005-0000-0000-000046000000}"/>
    <cellStyle name="20% - Accent1 2 2 3 7" xfId="11956" xr:uid="{00000000-0005-0000-0000-000047000000}"/>
    <cellStyle name="20% - Accent1 2 2 3 8" xfId="4698" xr:uid="{00000000-0005-0000-0000-000048000000}"/>
    <cellStyle name="20% - Accent1 2 2 4" xfId="1118" xr:uid="{00000000-0005-0000-0000-000049000000}"/>
    <cellStyle name="20% - Accent1 2 2 4 2" xfId="2063" xr:uid="{00000000-0005-0000-0000-00004A000000}"/>
    <cellStyle name="20% - Accent1 2 2 4 2 2" xfId="9594" xr:uid="{00000000-0005-0000-0000-00004B000000}"/>
    <cellStyle name="20% - Accent1 2 2 4 2 3" xfId="13205" xr:uid="{00000000-0005-0000-0000-00004C000000}"/>
    <cellStyle name="20% - Accent1 2 2 4 2 4" xfId="5931" xr:uid="{00000000-0005-0000-0000-00004D000000}"/>
    <cellStyle name="20% - Accent1 2 2 4 3" xfId="2693" xr:uid="{00000000-0005-0000-0000-00004E000000}"/>
    <cellStyle name="20% - Accent1 2 2 4 3 2" xfId="10224" xr:uid="{00000000-0005-0000-0000-00004F000000}"/>
    <cellStyle name="20% - Accent1 2 2 4 3 3" xfId="13835" xr:uid="{00000000-0005-0000-0000-000050000000}"/>
    <cellStyle name="20% - Accent1 2 2 4 3 4" xfId="6551" xr:uid="{00000000-0005-0000-0000-000051000000}"/>
    <cellStyle name="20% - Accent1 2 2 4 4" xfId="3454" xr:uid="{00000000-0005-0000-0000-000052000000}"/>
    <cellStyle name="20% - Accent1 2 2 4 4 2" xfId="10866" xr:uid="{00000000-0005-0000-0000-000053000000}"/>
    <cellStyle name="20% - Accent1 2 2 4 4 3" xfId="14465" xr:uid="{00000000-0005-0000-0000-000054000000}"/>
    <cellStyle name="20% - Accent1 2 2 4 4 4" xfId="7183" xr:uid="{00000000-0005-0000-0000-000055000000}"/>
    <cellStyle name="20% - Accent1 2 2 4 5" xfId="8653" xr:uid="{00000000-0005-0000-0000-000056000000}"/>
    <cellStyle name="20% - Accent1 2 2 4 6" xfId="12266" xr:uid="{00000000-0005-0000-0000-000057000000}"/>
    <cellStyle name="20% - Accent1 2 2 4 7" xfId="5005" xr:uid="{00000000-0005-0000-0000-000058000000}"/>
    <cellStyle name="20% - Accent1 2 2 5" xfId="1594" xr:uid="{00000000-0005-0000-0000-000059000000}"/>
    <cellStyle name="20% - Accent1 2 2 5 2" xfId="3552" xr:uid="{00000000-0005-0000-0000-00005A000000}"/>
    <cellStyle name="20% - Accent1 2 2 5 2 2" xfId="10964" xr:uid="{00000000-0005-0000-0000-00005B000000}"/>
    <cellStyle name="20% - Accent1 2 2 5 2 3" xfId="14563" xr:uid="{00000000-0005-0000-0000-00005C000000}"/>
    <cellStyle name="20% - Accent1 2 2 5 2 4" xfId="7279" xr:uid="{00000000-0005-0000-0000-00005D000000}"/>
    <cellStyle name="20% - Accent1 2 2 5 3" xfId="9125" xr:uid="{00000000-0005-0000-0000-00005E000000}"/>
    <cellStyle name="20% - Accent1 2 2 5 4" xfId="12736" xr:uid="{00000000-0005-0000-0000-00005F000000}"/>
    <cellStyle name="20% - Accent1 2 2 5 5" xfId="5470" xr:uid="{00000000-0005-0000-0000-000060000000}"/>
    <cellStyle name="20% - Accent1 2 2 6" xfId="2224" xr:uid="{00000000-0005-0000-0000-000061000000}"/>
    <cellStyle name="20% - Accent1 2 2 6 2" xfId="9755" xr:uid="{00000000-0005-0000-0000-000062000000}"/>
    <cellStyle name="20% - Accent1 2 2 6 3" xfId="13366" xr:uid="{00000000-0005-0000-0000-000063000000}"/>
    <cellStyle name="20% - Accent1 2 2 6 4" xfId="6090" xr:uid="{00000000-0005-0000-0000-000064000000}"/>
    <cellStyle name="20% - Accent1 2 2 7" xfId="2983" xr:uid="{00000000-0005-0000-0000-000065000000}"/>
    <cellStyle name="20% - Accent1 2 2 7 2" xfId="10395" xr:uid="{00000000-0005-0000-0000-000066000000}"/>
    <cellStyle name="20% - Accent1 2 2 7 3" xfId="13996" xr:uid="{00000000-0005-0000-0000-000067000000}"/>
    <cellStyle name="20% - Accent1 2 2 7 4" xfId="6720" xr:uid="{00000000-0005-0000-0000-000068000000}"/>
    <cellStyle name="20% - Accent1 2 2 8" xfId="3826" xr:uid="{00000000-0005-0000-0000-000069000000}"/>
    <cellStyle name="20% - Accent1 2 2 8 2" xfId="11231" xr:uid="{00000000-0005-0000-0000-00006A000000}"/>
    <cellStyle name="20% - Accent1 2 2 8 3" xfId="14820" xr:uid="{00000000-0005-0000-0000-00006B000000}"/>
    <cellStyle name="20% - Accent1 2 2 8 4" xfId="7539" xr:uid="{00000000-0005-0000-0000-00006C000000}"/>
    <cellStyle name="20% - Accent1 2 2 9" xfId="7917" xr:uid="{00000000-0005-0000-0000-00006D000000}"/>
    <cellStyle name="20% - Accent1 2 3" xfId="357" xr:uid="{00000000-0005-0000-0000-00006E000000}"/>
    <cellStyle name="20% - Accent1 2 3 10" xfId="4374" xr:uid="{00000000-0005-0000-0000-00006F000000}"/>
    <cellStyle name="20% - Accent1 2 3 2" xfId="894" xr:uid="{00000000-0005-0000-0000-000070000000}"/>
    <cellStyle name="20% - Accent1 2 3 2 2" xfId="3553" xr:uid="{00000000-0005-0000-0000-000071000000}"/>
    <cellStyle name="20% - Accent1 2 3 2 2 2" xfId="10965" xr:uid="{00000000-0005-0000-0000-000072000000}"/>
    <cellStyle name="20% - Accent1 2 3 2 2 3" xfId="14564" xr:uid="{00000000-0005-0000-0000-000073000000}"/>
    <cellStyle name="20% - Accent1 2 3 2 2 4" xfId="7280" xr:uid="{00000000-0005-0000-0000-000074000000}"/>
    <cellStyle name="20% - Accent1 2 3 2 3" xfId="8431" xr:uid="{00000000-0005-0000-0000-000075000000}"/>
    <cellStyle name="20% - Accent1 2 3 2 4" xfId="12044" xr:uid="{00000000-0005-0000-0000-000076000000}"/>
    <cellStyle name="20% - Accent1 2 3 2 5" xfId="4786" xr:uid="{00000000-0005-0000-0000-000077000000}"/>
    <cellStyle name="20% - Accent1 2 3 3" xfId="1206" xr:uid="{00000000-0005-0000-0000-000078000000}"/>
    <cellStyle name="20% - Accent1 2 3 3 2" xfId="8741" xr:uid="{00000000-0005-0000-0000-000079000000}"/>
    <cellStyle name="20% - Accent1 2 3 3 3" xfId="12354" xr:uid="{00000000-0005-0000-0000-00007A000000}"/>
    <cellStyle name="20% - Accent1 2 3 3 4" xfId="5092" xr:uid="{00000000-0005-0000-0000-00007B000000}"/>
    <cellStyle name="20% - Accent1 2 3 4" xfId="1682" xr:uid="{00000000-0005-0000-0000-00007C000000}"/>
    <cellStyle name="20% - Accent1 2 3 4 2" xfId="9213" xr:uid="{00000000-0005-0000-0000-00007D000000}"/>
    <cellStyle name="20% - Accent1 2 3 4 3" xfId="12824" xr:uid="{00000000-0005-0000-0000-00007E000000}"/>
    <cellStyle name="20% - Accent1 2 3 4 4" xfId="5557" xr:uid="{00000000-0005-0000-0000-00007F000000}"/>
    <cellStyle name="20% - Accent1 2 3 5" xfId="2312" xr:uid="{00000000-0005-0000-0000-000080000000}"/>
    <cellStyle name="20% - Accent1 2 3 5 2" xfId="9843" xr:uid="{00000000-0005-0000-0000-000081000000}"/>
    <cellStyle name="20% - Accent1 2 3 5 3" xfId="13454" xr:uid="{00000000-0005-0000-0000-000082000000}"/>
    <cellStyle name="20% - Accent1 2 3 5 4" xfId="6177" xr:uid="{00000000-0005-0000-0000-000083000000}"/>
    <cellStyle name="20% - Accent1 2 3 6" xfId="3072" xr:uid="{00000000-0005-0000-0000-000084000000}"/>
    <cellStyle name="20% - Accent1 2 3 6 2" xfId="10484" xr:uid="{00000000-0005-0000-0000-000085000000}"/>
    <cellStyle name="20% - Accent1 2 3 6 3" xfId="14084" xr:uid="{00000000-0005-0000-0000-000086000000}"/>
    <cellStyle name="20% - Accent1 2 3 6 4" xfId="6808" xr:uid="{00000000-0005-0000-0000-000087000000}"/>
    <cellStyle name="20% - Accent1 2 3 7" xfId="3827" xr:uid="{00000000-0005-0000-0000-000088000000}"/>
    <cellStyle name="20% - Accent1 2 3 7 2" xfId="11232" xr:uid="{00000000-0005-0000-0000-000089000000}"/>
    <cellStyle name="20% - Accent1 2 3 7 3" xfId="14821" xr:uid="{00000000-0005-0000-0000-00008A000000}"/>
    <cellStyle name="20% - Accent1 2 3 7 4" xfId="7540" xr:uid="{00000000-0005-0000-0000-00008B000000}"/>
    <cellStyle name="20% - Accent1 2 3 8" xfId="8014" xr:uid="{00000000-0005-0000-0000-00008C000000}"/>
    <cellStyle name="20% - Accent1 2 3 9" xfId="11648" xr:uid="{00000000-0005-0000-0000-00008D000000}"/>
    <cellStyle name="20% - Accent1 2 4" xfId="433" xr:uid="{00000000-0005-0000-0000-00008E000000}"/>
    <cellStyle name="20% - Accent1 2 4 2" xfId="1364" xr:uid="{00000000-0005-0000-0000-00008F000000}"/>
    <cellStyle name="20% - Accent1 2 4 2 2" xfId="8899" xr:uid="{00000000-0005-0000-0000-000090000000}"/>
    <cellStyle name="20% - Accent1 2 4 2 3" xfId="12511" xr:uid="{00000000-0005-0000-0000-000091000000}"/>
    <cellStyle name="20% - Accent1 2 4 2 4" xfId="5247" xr:uid="{00000000-0005-0000-0000-000092000000}"/>
    <cellStyle name="20% - Accent1 2 4 3" xfId="1839" xr:uid="{00000000-0005-0000-0000-000093000000}"/>
    <cellStyle name="20% - Accent1 2 4 3 2" xfId="9370" xr:uid="{00000000-0005-0000-0000-000094000000}"/>
    <cellStyle name="20% - Accent1 2 4 3 3" xfId="12981" xr:uid="{00000000-0005-0000-0000-000095000000}"/>
    <cellStyle name="20% - Accent1 2 4 3 4" xfId="5711" xr:uid="{00000000-0005-0000-0000-000096000000}"/>
    <cellStyle name="20% - Accent1 2 4 4" xfId="2469" xr:uid="{00000000-0005-0000-0000-000097000000}"/>
    <cellStyle name="20% - Accent1 2 4 4 2" xfId="10000" xr:uid="{00000000-0005-0000-0000-000098000000}"/>
    <cellStyle name="20% - Accent1 2 4 4 3" xfId="13611" xr:uid="{00000000-0005-0000-0000-000099000000}"/>
    <cellStyle name="20% - Accent1 2 4 4 4" xfId="6331" xr:uid="{00000000-0005-0000-0000-00009A000000}"/>
    <cellStyle name="20% - Accent1 2 4 5" xfId="3230" xr:uid="{00000000-0005-0000-0000-00009B000000}"/>
    <cellStyle name="20% - Accent1 2 4 5 2" xfId="10642" xr:uid="{00000000-0005-0000-0000-00009C000000}"/>
    <cellStyle name="20% - Accent1 2 4 5 3" xfId="14241" xr:uid="{00000000-0005-0000-0000-00009D000000}"/>
    <cellStyle name="20% - Accent1 2 4 5 4" xfId="6963" xr:uid="{00000000-0005-0000-0000-00009E000000}"/>
    <cellStyle name="20% - Accent1 2 4 6" xfId="8090" xr:uid="{00000000-0005-0000-0000-00009F000000}"/>
    <cellStyle name="20% - Accent1 2 4 7" xfId="11724" xr:uid="{00000000-0005-0000-0000-0000A0000000}"/>
    <cellStyle name="20% - Accent1 2 4 8" xfId="4449" xr:uid="{00000000-0005-0000-0000-0000A1000000}"/>
    <cellStyle name="20% - Accent1 2 5" xfId="648" xr:uid="{00000000-0005-0000-0000-0000A2000000}"/>
    <cellStyle name="20% - Accent1 2 5 2" xfId="1999" xr:uid="{00000000-0005-0000-0000-0000A3000000}"/>
    <cellStyle name="20% - Accent1 2 5 2 2" xfId="9530" xr:uid="{00000000-0005-0000-0000-0000A4000000}"/>
    <cellStyle name="20% - Accent1 2 5 2 3" xfId="13141" xr:uid="{00000000-0005-0000-0000-0000A5000000}"/>
    <cellStyle name="20% - Accent1 2 5 2 4" xfId="5868" xr:uid="{00000000-0005-0000-0000-0000A6000000}"/>
    <cellStyle name="20% - Accent1 2 5 3" xfId="2629" xr:uid="{00000000-0005-0000-0000-0000A7000000}"/>
    <cellStyle name="20% - Accent1 2 5 3 2" xfId="10160" xr:uid="{00000000-0005-0000-0000-0000A8000000}"/>
    <cellStyle name="20% - Accent1 2 5 3 3" xfId="13771" xr:uid="{00000000-0005-0000-0000-0000A9000000}"/>
    <cellStyle name="20% - Accent1 2 5 3 4" xfId="6488" xr:uid="{00000000-0005-0000-0000-0000AA000000}"/>
    <cellStyle name="20% - Accent1 2 5 4" xfId="3390" xr:uid="{00000000-0005-0000-0000-0000AB000000}"/>
    <cellStyle name="20% - Accent1 2 5 4 2" xfId="10802" xr:uid="{00000000-0005-0000-0000-0000AC000000}"/>
    <cellStyle name="20% - Accent1 2 5 4 3" xfId="14401" xr:uid="{00000000-0005-0000-0000-0000AD000000}"/>
    <cellStyle name="20% - Accent1 2 5 4 4" xfId="7120" xr:uid="{00000000-0005-0000-0000-0000AE000000}"/>
    <cellStyle name="20% - Accent1 2 5 5" xfId="8186" xr:uid="{00000000-0005-0000-0000-0000AF000000}"/>
    <cellStyle name="20% - Accent1 2 5 6" xfId="11800" xr:uid="{00000000-0005-0000-0000-0000B0000000}"/>
    <cellStyle name="20% - Accent1 2 5 7" xfId="4544" xr:uid="{00000000-0005-0000-0000-0000B1000000}"/>
    <cellStyle name="20% - Accent1 2 6" xfId="726" xr:uid="{00000000-0005-0000-0000-0000B2000000}"/>
    <cellStyle name="20% - Accent1 2 6 2" xfId="3551" xr:uid="{00000000-0005-0000-0000-0000B3000000}"/>
    <cellStyle name="20% - Accent1 2 6 2 2" xfId="10963" xr:uid="{00000000-0005-0000-0000-0000B4000000}"/>
    <cellStyle name="20% - Accent1 2 6 2 3" xfId="14562" xr:uid="{00000000-0005-0000-0000-0000B5000000}"/>
    <cellStyle name="20% - Accent1 2 6 2 4" xfId="7278" xr:uid="{00000000-0005-0000-0000-0000B6000000}"/>
    <cellStyle name="20% - Accent1 2 6 3" xfId="8264" xr:uid="{00000000-0005-0000-0000-0000B7000000}"/>
    <cellStyle name="20% - Accent1 2 6 4" xfId="11878" xr:uid="{00000000-0005-0000-0000-0000B8000000}"/>
    <cellStyle name="20% - Accent1 2 6 5" xfId="4621" xr:uid="{00000000-0005-0000-0000-0000B9000000}"/>
    <cellStyle name="20% - Accent1 2 7" xfId="1040" xr:uid="{00000000-0005-0000-0000-0000BA000000}"/>
    <cellStyle name="20% - Accent1 2 7 2" xfId="8575" xr:uid="{00000000-0005-0000-0000-0000BB000000}"/>
    <cellStyle name="20% - Accent1 2 7 3" xfId="12188" xr:uid="{00000000-0005-0000-0000-0000BC000000}"/>
    <cellStyle name="20% - Accent1 2 7 4" xfId="4928" xr:uid="{00000000-0005-0000-0000-0000BD000000}"/>
    <cellStyle name="20% - Accent1 2 8" xfId="1516" xr:uid="{00000000-0005-0000-0000-0000BE000000}"/>
    <cellStyle name="20% - Accent1 2 8 2" xfId="9047" xr:uid="{00000000-0005-0000-0000-0000BF000000}"/>
    <cellStyle name="20% - Accent1 2 8 3" xfId="12658" xr:uid="{00000000-0005-0000-0000-0000C0000000}"/>
    <cellStyle name="20% - Accent1 2 8 4" xfId="5393" xr:uid="{00000000-0005-0000-0000-0000C1000000}"/>
    <cellStyle name="20% - Accent1 2 9" xfId="2146" xr:uid="{00000000-0005-0000-0000-0000C2000000}"/>
    <cellStyle name="20% - Accent1 2 9 2" xfId="9677" xr:uid="{00000000-0005-0000-0000-0000C3000000}"/>
    <cellStyle name="20% - Accent1 2 9 3" xfId="13288" xr:uid="{00000000-0005-0000-0000-0000C4000000}"/>
    <cellStyle name="20% - Accent1 2 9 4" xfId="6013" xr:uid="{00000000-0005-0000-0000-0000C5000000}"/>
    <cellStyle name="20% - Accent1 3" xfId="344" xr:uid="{00000000-0005-0000-0000-0000C6000000}"/>
    <cellStyle name="20% - Accent1 3 10" xfId="11635" xr:uid="{00000000-0005-0000-0000-0000C7000000}"/>
    <cellStyle name="20% - Accent1 3 11" xfId="4361" xr:uid="{00000000-0005-0000-0000-0000C8000000}"/>
    <cellStyle name="20% - Accent1 3 2" xfId="962" xr:uid="{00000000-0005-0000-0000-0000C9000000}"/>
    <cellStyle name="20% - Accent1 3 2 2" xfId="1272" xr:uid="{00000000-0005-0000-0000-0000CA000000}"/>
    <cellStyle name="20% - Accent1 3 2 2 2" xfId="8807" xr:uid="{00000000-0005-0000-0000-0000CB000000}"/>
    <cellStyle name="20% - Accent1 3 2 2 3" xfId="12420" xr:uid="{00000000-0005-0000-0000-0000CC000000}"/>
    <cellStyle name="20% - Accent1 3 2 2 4" xfId="5157" xr:uid="{00000000-0005-0000-0000-0000CD000000}"/>
    <cellStyle name="20% - Accent1 3 2 3" xfId="1748" xr:uid="{00000000-0005-0000-0000-0000CE000000}"/>
    <cellStyle name="20% - Accent1 3 2 3 2" xfId="9279" xr:uid="{00000000-0005-0000-0000-0000CF000000}"/>
    <cellStyle name="20% - Accent1 3 2 3 3" xfId="12890" xr:uid="{00000000-0005-0000-0000-0000D0000000}"/>
    <cellStyle name="20% - Accent1 3 2 3 4" xfId="5622" xr:uid="{00000000-0005-0000-0000-0000D1000000}"/>
    <cellStyle name="20% - Accent1 3 2 4" xfId="2378" xr:uid="{00000000-0005-0000-0000-0000D2000000}"/>
    <cellStyle name="20% - Accent1 3 2 4 2" xfId="9909" xr:uid="{00000000-0005-0000-0000-0000D3000000}"/>
    <cellStyle name="20% - Accent1 3 2 4 3" xfId="13520" xr:uid="{00000000-0005-0000-0000-0000D4000000}"/>
    <cellStyle name="20% - Accent1 3 2 4 4" xfId="6242" xr:uid="{00000000-0005-0000-0000-0000D5000000}"/>
    <cellStyle name="20% - Accent1 3 2 5" xfId="3138" xr:uid="{00000000-0005-0000-0000-0000D6000000}"/>
    <cellStyle name="20% - Accent1 3 2 5 2" xfId="10550" xr:uid="{00000000-0005-0000-0000-0000D7000000}"/>
    <cellStyle name="20% - Accent1 3 2 5 3" xfId="14150" xr:uid="{00000000-0005-0000-0000-0000D8000000}"/>
    <cellStyle name="20% - Accent1 3 2 5 4" xfId="6873" xr:uid="{00000000-0005-0000-0000-0000D9000000}"/>
    <cellStyle name="20% - Accent1 3 2 6" xfId="8497" xr:uid="{00000000-0005-0000-0000-0000DA000000}"/>
    <cellStyle name="20% - Accent1 3 2 7" xfId="12110" xr:uid="{00000000-0005-0000-0000-0000DB000000}"/>
    <cellStyle name="20% - Accent1 3 2 8" xfId="4851" xr:uid="{00000000-0005-0000-0000-0000DC000000}"/>
    <cellStyle name="20% - Accent1 3 3" xfId="803" xr:uid="{00000000-0005-0000-0000-0000DD000000}"/>
    <cellStyle name="20% - Accent1 3 3 2" xfId="1503" xr:uid="{00000000-0005-0000-0000-0000DE000000}"/>
    <cellStyle name="20% - Accent1 3 3 2 2" xfId="9034" xr:uid="{00000000-0005-0000-0000-0000DF000000}"/>
    <cellStyle name="20% - Accent1 3 3 2 3" xfId="12645" xr:uid="{00000000-0005-0000-0000-0000E0000000}"/>
    <cellStyle name="20% - Accent1 3 3 2 4" xfId="5380" xr:uid="{00000000-0005-0000-0000-0000E1000000}"/>
    <cellStyle name="20% - Accent1 3 3 3" xfId="1973" xr:uid="{00000000-0005-0000-0000-0000E2000000}"/>
    <cellStyle name="20% - Accent1 3 3 3 2" xfId="9504" xr:uid="{00000000-0005-0000-0000-0000E3000000}"/>
    <cellStyle name="20% - Accent1 3 3 3 3" xfId="13115" xr:uid="{00000000-0005-0000-0000-0000E4000000}"/>
    <cellStyle name="20% - Accent1 3 3 3 4" xfId="5843" xr:uid="{00000000-0005-0000-0000-0000E5000000}"/>
    <cellStyle name="20% - Accent1 3 3 4" xfId="2603" xr:uid="{00000000-0005-0000-0000-0000E6000000}"/>
    <cellStyle name="20% - Accent1 3 3 4 2" xfId="10134" xr:uid="{00000000-0005-0000-0000-0000E7000000}"/>
    <cellStyle name="20% - Accent1 3 3 4 3" xfId="13745" xr:uid="{00000000-0005-0000-0000-0000E8000000}"/>
    <cellStyle name="20% - Accent1 3 3 4 4" xfId="6463" xr:uid="{00000000-0005-0000-0000-0000E9000000}"/>
    <cellStyle name="20% - Accent1 3 3 5" xfId="3364" xr:uid="{00000000-0005-0000-0000-0000EA000000}"/>
    <cellStyle name="20% - Accent1 3 3 5 2" xfId="10776" xr:uid="{00000000-0005-0000-0000-0000EB000000}"/>
    <cellStyle name="20% - Accent1 3 3 5 3" xfId="14375" xr:uid="{00000000-0005-0000-0000-0000EC000000}"/>
    <cellStyle name="20% - Accent1 3 3 5 4" xfId="7095" xr:uid="{00000000-0005-0000-0000-0000ED000000}"/>
    <cellStyle name="20% - Accent1 3 3 6" xfId="8341" xr:uid="{00000000-0005-0000-0000-0000EE000000}"/>
    <cellStyle name="20% - Accent1 3 3 7" xfId="11955" xr:uid="{00000000-0005-0000-0000-0000EF000000}"/>
    <cellStyle name="20% - Accent1 3 3 8" xfId="4697" xr:uid="{00000000-0005-0000-0000-0000F0000000}"/>
    <cellStyle name="20% - Accent1 3 4" xfId="1117" xr:uid="{00000000-0005-0000-0000-0000F1000000}"/>
    <cellStyle name="20% - Accent1 3 4 2" xfId="2133" xr:uid="{00000000-0005-0000-0000-0000F2000000}"/>
    <cellStyle name="20% - Accent1 3 4 2 2" xfId="9664" xr:uid="{00000000-0005-0000-0000-0000F3000000}"/>
    <cellStyle name="20% - Accent1 3 4 2 3" xfId="13275" xr:uid="{00000000-0005-0000-0000-0000F4000000}"/>
    <cellStyle name="20% - Accent1 3 4 2 4" xfId="6000" xr:uid="{00000000-0005-0000-0000-0000F5000000}"/>
    <cellStyle name="20% - Accent1 3 4 3" xfId="2763" xr:uid="{00000000-0005-0000-0000-0000F6000000}"/>
    <cellStyle name="20% - Accent1 3 4 3 2" xfId="10294" xr:uid="{00000000-0005-0000-0000-0000F7000000}"/>
    <cellStyle name="20% - Accent1 3 4 3 3" xfId="13905" xr:uid="{00000000-0005-0000-0000-0000F8000000}"/>
    <cellStyle name="20% - Accent1 3 4 3 4" xfId="6620" xr:uid="{00000000-0005-0000-0000-0000F9000000}"/>
    <cellStyle name="20% - Accent1 3 4 4" xfId="3524" xr:uid="{00000000-0005-0000-0000-0000FA000000}"/>
    <cellStyle name="20% - Accent1 3 4 4 2" xfId="10936" xr:uid="{00000000-0005-0000-0000-0000FB000000}"/>
    <cellStyle name="20% - Accent1 3 4 4 3" xfId="14535" xr:uid="{00000000-0005-0000-0000-0000FC000000}"/>
    <cellStyle name="20% - Accent1 3 4 4 4" xfId="7252" xr:uid="{00000000-0005-0000-0000-0000FD000000}"/>
    <cellStyle name="20% - Accent1 3 4 5" xfId="8652" xr:uid="{00000000-0005-0000-0000-0000FE000000}"/>
    <cellStyle name="20% - Accent1 3 4 6" xfId="12265" xr:uid="{00000000-0005-0000-0000-0000FF000000}"/>
    <cellStyle name="20% - Accent1 3 4 7" xfId="5004" xr:uid="{00000000-0005-0000-0000-000000010000}"/>
    <cellStyle name="20% - Accent1 3 5" xfId="1593" xr:uid="{00000000-0005-0000-0000-000001010000}"/>
    <cellStyle name="20% - Accent1 3 5 2" xfId="3554" xr:uid="{00000000-0005-0000-0000-000002010000}"/>
    <cellStyle name="20% - Accent1 3 5 2 2" xfId="10966" xr:uid="{00000000-0005-0000-0000-000003010000}"/>
    <cellStyle name="20% - Accent1 3 5 2 3" xfId="14565" xr:uid="{00000000-0005-0000-0000-000004010000}"/>
    <cellStyle name="20% - Accent1 3 5 2 4" xfId="7281" xr:uid="{00000000-0005-0000-0000-000005010000}"/>
    <cellStyle name="20% - Accent1 3 5 3" xfId="9124" xr:uid="{00000000-0005-0000-0000-000006010000}"/>
    <cellStyle name="20% - Accent1 3 5 4" xfId="12735" xr:uid="{00000000-0005-0000-0000-000007010000}"/>
    <cellStyle name="20% - Accent1 3 5 5" xfId="5469" xr:uid="{00000000-0005-0000-0000-000008010000}"/>
    <cellStyle name="20% - Accent1 3 6" xfId="2223" xr:uid="{00000000-0005-0000-0000-000009010000}"/>
    <cellStyle name="20% - Accent1 3 6 2" xfId="9754" xr:uid="{00000000-0005-0000-0000-00000A010000}"/>
    <cellStyle name="20% - Accent1 3 6 3" xfId="13365" xr:uid="{00000000-0005-0000-0000-00000B010000}"/>
    <cellStyle name="20% - Accent1 3 6 4" xfId="6089" xr:uid="{00000000-0005-0000-0000-00000C010000}"/>
    <cellStyle name="20% - Accent1 3 7" xfId="2982" xr:uid="{00000000-0005-0000-0000-00000D010000}"/>
    <cellStyle name="20% - Accent1 3 7 2" xfId="10394" xr:uid="{00000000-0005-0000-0000-00000E010000}"/>
    <cellStyle name="20% - Accent1 3 7 3" xfId="13995" xr:uid="{00000000-0005-0000-0000-00000F010000}"/>
    <cellStyle name="20% - Accent1 3 7 4" xfId="6719" xr:uid="{00000000-0005-0000-0000-000010010000}"/>
    <cellStyle name="20% - Accent1 3 8" xfId="3828" xr:uid="{00000000-0005-0000-0000-000011010000}"/>
    <cellStyle name="20% - Accent1 3 8 2" xfId="11233" xr:uid="{00000000-0005-0000-0000-000012010000}"/>
    <cellStyle name="20% - Accent1 3 8 3" xfId="14822" xr:uid="{00000000-0005-0000-0000-000013010000}"/>
    <cellStyle name="20% - Accent1 3 8 4" xfId="7541" xr:uid="{00000000-0005-0000-0000-000014010000}"/>
    <cellStyle name="20% - Accent1 3 9" xfId="8001" xr:uid="{00000000-0005-0000-0000-000015010000}"/>
    <cellStyle name="20% - Accent1 4" xfId="356" xr:uid="{00000000-0005-0000-0000-000016010000}"/>
    <cellStyle name="20% - Accent1 4 10" xfId="4373" xr:uid="{00000000-0005-0000-0000-000017010000}"/>
    <cellStyle name="20% - Accent1 4 2" xfId="881" xr:uid="{00000000-0005-0000-0000-000018010000}"/>
    <cellStyle name="20% - Accent1 4 2 2" xfId="3555" xr:uid="{00000000-0005-0000-0000-000019010000}"/>
    <cellStyle name="20% - Accent1 4 2 2 2" xfId="10967" xr:uid="{00000000-0005-0000-0000-00001A010000}"/>
    <cellStyle name="20% - Accent1 4 2 2 3" xfId="14566" xr:uid="{00000000-0005-0000-0000-00001B010000}"/>
    <cellStyle name="20% - Accent1 4 2 2 4" xfId="7282" xr:uid="{00000000-0005-0000-0000-00001C010000}"/>
    <cellStyle name="20% - Accent1 4 2 3" xfId="8419" xr:uid="{00000000-0005-0000-0000-00001D010000}"/>
    <cellStyle name="20% - Accent1 4 2 4" xfId="12032" xr:uid="{00000000-0005-0000-0000-00001E010000}"/>
    <cellStyle name="20% - Accent1 4 2 5" xfId="4774" xr:uid="{00000000-0005-0000-0000-00001F010000}"/>
    <cellStyle name="20% - Accent1 4 3" xfId="1194" xr:uid="{00000000-0005-0000-0000-000020010000}"/>
    <cellStyle name="20% - Accent1 4 3 2" xfId="8729" xr:uid="{00000000-0005-0000-0000-000021010000}"/>
    <cellStyle name="20% - Accent1 4 3 3" xfId="12342" xr:uid="{00000000-0005-0000-0000-000022010000}"/>
    <cellStyle name="20% - Accent1 4 3 4" xfId="5080" xr:uid="{00000000-0005-0000-0000-000023010000}"/>
    <cellStyle name="20% - Accent1 4 4" xfId="1670" xr:uid="{00000000-0005-0000-0000-000024010000}"/>
    <cellStyle name="20% - Accent1 4 4 2" xfId="9201" xr:uid="{00000000-0005-0000-0000-000025010000}"/>
    <cellStyle name="20% - Accent1 4 4 3" xfId="12812" xr:uid="{00000000-0005-0000-0000-000026010000}"/>
    <cellStyle name="20% - Accent1 4 4 4" xfId="5545" xr:uid="{00000000-0005-0000-0000-000027010000}"/>
    <cellStyle name="20% - Accent1 4 5" xfId="2300" xr:uid="{00000000-0005-0000-0000-000028010000}"/>
    <cellStyle name="20% - Accent1 4 5 2" xfId="9831" xr:uid="{00000000-0005-0000-0000-000029010000}"/>
    <cellStyle name="20% - Accent1 4 5 3" xfId="13442" xr:uid="{00000000-0005-0000-0000-00002A010000}"/>
    <cellStyle name="20% - Accent1 4 5 4" xfId="6165" xr:uid="{00000000-0005-0000-0000-00002B010000}"/>
    <cellStyle name="20% - Accent1 4 6" xfId="3060" xr:uid="{00000000-0005-0000-0000-00002C010000}"/>
    <cellStyle name="20% - Accent1 4 6 2" xfId="10472" xr:uid="{00000000-0005-0000-0000-00002D010000}"/>
    <cellStyle name="20% - Accent1 4 6 3" xfId="14072" xr:uid="{00000000-0005-0000-0000-00002E010000}"/>
    <cellStyle name="20% - Accent1 4 6 4" xfId="6796" xr:uid="{00000000-0005-0000-0000-00002F010000}"/>
    <cellStyle name="20% - Accent1 4 7" xfId="3829" xr:uid="{00000000-0005-0000-0000-000030010000}"/>
    <cellStyle name="20% - Accent1 4 7 2" xfId="11234" xr:uid="{00000000-0005-0000-0000-000031010000}"/>
    <cellStyle name="20% - Accent1 4 7 3" xfId="14823" xr:uid="{00000000-0005-0000-0000-000032010000}"/>
    <cellStyle name="20% - Accent1 4 7 4" xfId="7542" xr:uid="{00000000-0005-0000-0000-000033010000}"/>
    <cellStyle name="20% - Accent1 4 8" xfId="8013" xr:uid="{00000000-0005-0000-0000-000034010000}"/>
    <cellStyle name="20% - Accent1 4 9" xfId="11647" xr:uid="{00000000-0005-0000-0000-000035010000}"/>
    <cellStyle name="20% - Accent1 5" xfId="432" xr:uid="{00000000-0005-0000-0000-000036010000}"/>
    <cellStyle name="20% - Accent1 5 2" xfId="1351" xr:uid="{00000000-0005-0000-0000-000037010000}"/>
    <cellStyle name="20% - Accent1 5 2 2" xfId="8886" xr:uid="{00000000-0005-0000-0000-000038010000}"/>
    <cellStyle name="20% - Accent1 5 2 3" xfId="12499" xr:uid="{00000000-0005-0000-0000-000039010000}"/>
    <cellStyle name="20% - Accent1 5 2 4" xfId="5234" xr:uid="{00000000-0005-0000-0000-00003A010000}"/>
    <cellStyle name="20% - Accent1 5 3" xfId="1827" xr:uid="{00000000-0005-0000-0000-00003B010000}"/>
    <cellStyle name="20% - Accent1 5 3 2" xfId="9358" xr:uid="{00000000-0005-0000-0000-00003C010000}"/>
    <cellStyle name="20% - Accent1 5 3 3" xfId="12969" xr:uid="{00000000-0005-0000-0000-00003D010000}"/>
    <cellStyle name="20% - Accent1 5 3 4" xfId="5699" xr:uid="{00000000-0005-0000-0000-00003E010000}"/>
    <cellStyle name="20% - Accent1 5 4" xfId="2457" xr:uid="{00000000-0005-0000-0000-00003F010000}"/>
    <cellStyle name="20% - Accent1 5 4 2" xfId="9988" xr:uid="{00000000-0005-0000-0000-000040010000}"/>
    <cellStyle name="20% - Accent1 5 4 3" xfId="13599" xr:uid="{00000000-0005-0000-0000-000041010000}"/>
    <cellStyle name="20% - Accent1 5 4 4" xfId="6319" xr:uid="{00000000-0005-0000-0000-000042010000}"/>
    <cellStyle name="20% - Accent1 5 5" xfId="3217" xr:uid="{00000000-0005-0000-0000-000043010000}"/>
    <cellStyle name="20% - Accent1 5 5 2" xfId="10629" xr:uid="{00000000-0005-0000-0000-000044010000}"/>
    <cellStyle name="20% - Accent1 5 5 3" xfId="14229" xr:uid="{00000000-0005-0000-0000-000045010000}"/>
    <cellStyle name="20% - Accent1 5 5 4" xfId="6950" xr:uid="{00000000-0005-0000-0000-000046010000}"/>
    <cellStyle name="20% - Accent1 5 6" xfId="8089" xr:uid="{00000000-0005-0000-0000-000047010000}"/>
    <cellStyle name="20% - Accent1 5 7" xfId="11723" xr:uid="{00000000-0005-0000-0000-000048010000}"/>
    <cellStyle name="20% - Accent1 5 8" xfId="4448" xr:uid="{00000000-0005-0000-0000-000049010000}"/>
    <cellStyle name="20% - Accent1 6" xfId="647" xr:uid="{00000000-0005-0000-0000-00004A010000}"/>
    <cellStyle name="20% - Accent1 6 2" xfId="1987" xr:uid="{00000000-0005-0000-0000-00004B010000}"/>
    <cellStyle name="20% - Accent1 6 2 2" xfId="9518" xr:uid="{00000000-0005-0000-0000-00004C010000}"/>
    <cellStyle name="20% - Accent1 6 2 3" xfId="13129" xr:uid="{00000000-0005-0000-0000-00004D010000}"/>
    <cellStyle name="20% - Accent1 6 2 4" xfId="5856" xr:uid="{00000000-0005-0000-0000-00004E010000}"/>
    <cellStyle name="20% - Accent1 6 3" xfId="2617" xr:uid="{00000000-0005-0000-0000-00004F010000}"/>
    <cellStyle name="20% - Accent1 6 3 2" xfId="10148" xr:uid="{00000000-0005-0000-0000-000050010000}"/>
    <cellStyle name="20% - Accent1 6 3 3" xfId="13759" xr:uid="{00000000-0005-0000-0000-000051010000}"/>
    <cellStyle name="20% - Accent1 6 3 4" xfId="6476" xr:uid="{00000000-0005-0000-0000-000052010000}"/>
    <cellStyle name="20% - Accent1 6 4" xfId="3378" xr:uid="{00000000-0005-0000-0000-000053010000}"/>
    <cellStyle name="20% - Accent1 6 4 2" xfId="10790" xr:uid="{00000000-0005-0000-0000-000054010000}"/>
    <cellStyle name="20% - Accent1 6 4 3" xfId="14389" xr:uid="{00000000-0005-0000-0000-000055010000}"/>
    <cellStyle name="20% - Accent1 6 4 4" xfId="7108" xr:uid="{00000000-0005-0000-0000-000056010000}"/>
    <cellStyle name="20% - Accent1 6 5" xfId="8185" xr:uid="{00000000-0005-0000-0000-000057010000}"/>
    <cellStyle name="20% - Accent1 6 6" xfId="11799" xr:uid="{00000000-0005-0000-0000-000058010000}"/>
    <cellStyle name="20% - Accent1 6 7" xfId="4543" xr:uid="{00000000-0005-0000-0000-000059010000}"/>
    <cellStyle name="20% - Accent1 7" xfId="725" xr:uid="{00000000-0005-0000-0000-00005A010000}"/>
    <cellStyle name="20% - Accent1 7 2" xfId="3539" xr:uid="{00000000-0005-0000-0000-00005B010000}"/>
    <cellStyle name="20% - Accent1 7 2 2" xfId="10951" xr:uid="{00000000-0005-0000-0000-00005C010000}"/>
    <cellStyle name="20% - Accent1 7 2 3" xfId="14550" xr:uid="{00000000-0005-0000-0000-00005D010000}"/>
    <cellStyle name="20% - Accent1 7 2 4" xfId="7266" xr:uid="{00000000-0005-0000-0000-00005E010000}"/>
    <cellStyle name="20% - Accent1 7 3" xfId="8263" xr:uid="{00000000-0005-0000-0000-00005F010000}"/>
    <cellStyle name="20% - Accent1 7 4" xfId="11877" xr:uid="{00000000-0005-0000-0000-000060010000}"/>
    <cellStyle name="20% - Accent1 7 5" xfId="4620" xr:uid="{00000000-0005-0000-0000-000061010000}"/>
    <cellStyle name="20% - Accent1 8" xfId="1039" xr:uid="{00000000-0005-0000-0000-000062010000}"/>
    <cellStyle name="20% - Accent1 8 2" xfId="8574" xr:uid="{00000000-0005-0000-0000-000063010000}"/>
    <cellStyle name="20% - Accent1 8 3" xfId="12187" xr:uid="{00000000-0005-0000-0000-000064010000}"/>
    <cellStyle name="20% - Accent1 8 4" xfId="4927" xr:uid="{00000000-0005-0000-0000-000065010000}"/>
    <cellStyle name="20% - Accent1 9" xfId="1515" xr:uid="{00000000-0005-0000-0000-000066010000}"/>
    <cellStyle name="20% - Accent1 9 2" xfId="9046" xr:uid="{00000000-0005-0000-0000-000067010000}"/>
    <cellStyle name="20% - Accent1 9 3" xfId="12657" xr:uid="{00000000-0005-0000-0000-000068010000}"/>
    <cellStyle name="20% - Accent1 9 4" xfId="5392" xr:uid="{00000000-0005-0000-0000-000069010000}"/>
    <cellStyle name="20% - Accent2" xfId="23" builtinId="34" customBuiltin="1"/>
    <cellStyle name="20% - Accent2 10" xfId="2147" xr:uid="{00000000-0005-0000-0000-00006B010000}"/>
    <cellStyle name="20% - Accent2 10 2" xfId="9678" xr:uid="{00000000-0005-0000-0000-00006C010000}"/>
    <cellStyle name="20% - Accent2 10 3" xfId="13289" xr:uid="{00000000-0005-0000-0000-00006D010000}"/>
    <cellStyle name="20% - Accent2 10 4" xfId="6014" xr:uid="{00000000-0005-0000-0000-00006E010000}"/>
    <cellStyle name="20% - Accent2 11" xfId="2778" xr:uid="{00000000-0005-0000-0000-00006F010000}"/>
    <cellStyle name="20% - Accent2 11 2" xfId="10308" xr:uid="{00000000-0005-0000-0000-000070010000}"/>
    <cellStyle name="20% - Accent2 11 3" xfId="13919" xr:uid="{00000000-0005-0000-0000-000071010000}"/>
    <cellStyle name="20% - Accent2 11 4" xfId="6634" xr:uid="{00000000-0005-0000-0000-000072010000}"/>
    <cellStyle name="20% - Accent2 12" xfId="3815" xr:uid="{00000000-0005-0000-0000-000073010000}"/>
    <cellStyle name="20% - Accent2 12 2" xfId="11220" xr:uid="{00000000-0005-0000-0000-000074010000}"/>
    <cellStyle name="20% - Accent2 12 3" xfId="14809" xr:uid="{00000000-0005-0000-0000-000075010000}"/>
    <cellStyle name="20% - Accent2 12 4" xfId="7528" xr:uid="{00000000-0005-0000-0000-000076010000}"/>
    <cellStyle name="20% - Accent2 13" xfId="4272" xr:uid="{00000000-0005-0000-0000-000077010000}"/>
    <cellStyle name="20% - Accent2 14" xfId="7906" xr:uid="{00000000-0005-0000-0000-000078010000}"/>
    <cellStyle name="20% - Accent2 15" xfId="11476" xr:uid="{00000000-0005-0000-0000-000079010000}"/>
    <cellStyle name="20% - Accent2 16" xfId="11490" xr:uid="{00000000-0005-0000-0000-00007A010000}"/>
    <cellStyle name="20% - Accent2 17" xfId="4145" xr:uid="{00000000-0005-0000-0000-00007B010000}"/>
    <cellStyle name="20% - Accent2 2" xfId="46" xr:uid="{00000000-0005-0000-0000-00007C010000}"/>
    <cellStyle name="20% - Accent2 2 10" xfId="2779" xr:uid="{00000000-0005-0000-0000-00007D010000}"/>
    <cellStyle name="20% - Accent2 2 10 2" xfId="10309" xr:uid="{00000000-0005-0000-0000-00007E010000}"/>
    <cellStyle name="20% - Accent2 2 10 3" xfId="13920" xr:uid="{00000000-0005-0000-0000-00007F010000}"/>
    <cellStyle name="20% - Accent2 2 10 4" xfId="6635" xr:uid="{00000000-0005-0000-0000-000080010000}"/>
    <cellStyle name="20% - Accent2 2 11" xfId="3830" xr:uid="{00000000-0005-0000-0000-000081010000}"/>
    <cellStyle name="20% - Accent2 2 11 2" xfId="11235" xr:uid="{00000000-0005-0000-0000-000082010000}"/>
    <cellStyle name="20% - Accent2 2 11 3" xfId="14824" xr:uid="{00000000-0005-0000-0000-000083010000}"/>
    <cellStyle name="20% - Accent2 2 11 4" xfId="7543" xr:uid="{00000000-0005-0000-0000-000084010000}"/>
    <cellStyle name="20% - Accent2 2 12" xfId="7776" xr:uid="{00000000-0005-0000-0000-000085010000}"/>
    <cellStyle name="20% - Accent2 2 13" xfId="11502" xr:uid="{00000000-0005-0000-0000-000086010000}"/>
    <cellStyle name="20% - Accent2 2 14" xfId="4165" xr:uid="{00000000-0005-0000-0000-000087010000}"/>
    <cellStyle name="20% - Accent2 2 2" xfId="217" xr:uid="{00000000-0005-0000-0000-000088010000}"/>
    <cellStyle name="20% - Accent2 2 2 10" xfId="11566" xr:uid="{00000000-0005-0000-0000-000089010000}"/>
    <cellStyle name="20% - Accent2 2 2 11" xfId="4279" xr:uid="{00000000-0005-0000-0000-00008A010000}"/>
    <cellStyle name="20% - Accent2 2 2 2" xfId="965" xr:uid="{00000000-0005-0000-0000-00008B010000}"/>
    <cellStyle name="20% - Accent2 2 2 2 2" xfId="1275" xr:uid="{00000000-0005-0000-0000-00008C010000}"/>
    <cellStyle name="20% - Accent2 2 2 2 2 2" xfId="8810" xr:uid="{00000000-0005-0000-0000-00008D010000}"/>
    <cellStyle name="20% - Accent2 2 2 2 2 3" xfId="12423" xr:uid="{00000000-0005-0000-0000-00008E010000}"/>
    <cellStyle name="20% - Accent2 2 2 2 2 4" xfId="5160" xr:uid="{00000000-0005-0000-0000-00008F010000}"/>
    <cellStyle name="20% - Accent2 2 2 2 3" xfId="1751" xr:uid="{00000000-0005-0000-0000-000090010000}"/>
    <cellStyle name="20% - Accent2 2 2 2 3 2" xfId="9282" xr:uid="{00000000-0005-0000-0000-000091010000}"/>
    <cellStyle name="20% - Accent2 2 2 2 3 3" xfId="12893" xr:uid="{00000000-0005-0000-0000-000092010000}"/>
    <cellStyle name="20% - Accent2 2 2 2 3 4" xfId="5625" xr:uid="{00000000-0005-0000-0000-000093010000}"/>
    <cellStyle name="20% - Accent2 2 2 2 4" xfId="2381" xr:uid="{00000000-0005-0000-0000-000094010000}"/>
    <cellStyle name="20% - Accent2 2 2 2 4 2" xfId="9912" xr:uid="{00000000-0005-0000-0000-000095010000}"/>
    <cellStyle name="20% - Accent2 2 2 2 4 3" xfId="13523" xr:uid="{00000000-0005-0000-0000-000096010000}"/>
    <cellStyle name="20% - Accent2 2 2 2 4 4" xfId="6245" xr:uid="{00000000-0005-0000-0000-000097010000}"/>
    <cellStyle name="20% - Accent2 2 2 2 5" xfId="3141" xr:uid="{00000000-0005-0000-0000-000098010000}"/>
    <cellStyle name="20% - Accent2 2 2 2 5 2" xfId="10553" xr:uid="{00000000-0005-0000-0000-000099010000}"/>
    <cellStyle name="20% - Accent2 2 2 2 5 3" xfId="14153" xr:uid="{00000000-0005-0000-0000-00009A010000}"/>
    <cellStyle name="20% - Accent2 2 2 2 5 4" xfId="6876" xr:uid="{00000000-0005-0000-0000-00009B010000}"/>
    <cellStyle name="20% - Accent2 2 2 2 6" xfId="8500" xr:uid="{00000000-0005-0000-0000-00009C010000}"/>
    <cellStyle name="20% - Accent2 2 2 2 7" xfId="12113" xr:uid="{00000000-0005-0000-0000-00009D010000}"/>
    <cellStyle name="20% - Accent2 2 2 2 8" xfId="4854" xr:uid="{00000000-0005-0000-0000-00009E010000}"/>
    <cellStyle name="20% - Accent2 2 2 3" xfId="806" xr:uid="{00000000-0005-0000-0000-00009F010000}"/>
    <cellStyle name="20% - Accent2 2 2 3 2" xfId="1434" xr:uid="{00000000-0005-0000-0000-0000A0010000}"/>
    <cellStyle name="20% - Accent2 2 2 3 2 2" xfId="8965" xr:uid="{00000000-0005-0000-0000-0000A1010000}"/>
    <cellStyle name="20% - Accent2 2 2 3 2 3" xfId="12576" xr:uid="{00000000-0005-0000-0000-0000A2010000}"/>
    <cellStyle name="20% - Accent2 2 2 3 2 4" xfId="5312" xr:uid="{00000000-0005-0000-0000-0000A3010000}"/>
    <cellStyle name="20% - Accent2 2 2 3 3" xfId="1904" xr:uid="{00000000-0005-0000-0000-0000A4010000}"/>
    <cellStyle name="20% - Accent2 2 2 3 3 2" xfId="9435" xr:uid="{00000000-0005-0000-0000-0000A5010000}"/>
    <cellStyle name="20% - Accent2 2 2 3 3 3" xfId="13046" xr:uid="{00000000-0005-0000-0000-0000A6010000}"/>
    <cellStyle name="20% - Accent2 2 2 3 3 4" xfId="5775" xr:uid="{00000000-0005-0000-0000-0000A7010000}"/>
    <cellStyle name="20% - Accent2 2 2 3 4" xfId="2534" xr:uid="{00000000-0005-0000-0000-0000A8010000}"/>
    <cellStyle name="20% - Accent2 2 2 3 4 2" xfId="10065" xr:uid="{00000000-0005-0000-0000-0000A9010000}"/>
    <cellStyle name="20% - Accent2 2 2 3 4 3" xfId="13676" xr:uid="{00000000-0005-0000-0000-0000AA010000}"/>
    <cellStyle name="20% - Accent2 2 2 3 4 4" xfId="6395" xr:uid="{00000000-0005-0000-0000-0000AB010000}"/>
    <cellStyle name="20% - Accent2 2 2 3 5" xfId="3295" xr:uid="{00000000-0005-0000-0000-0000AC010000}"/>
    <cellStyle name="20% - Accent2 2 2 3 5 2" xfId="10707" xr:uid="{00000000-0005-0000-0000-0000AD010000}"/>
    <cellStyle name="20% - Accent2 2 2 3 5 3" xfId="14306" xr:uid="{00000000-0005-0000-0000-0000AE010000}"/>
    <cellStyle name="20% - Accent2 2 2 3 5 4" xfId="7027" xr:uid="{00000000-0005-0000-0000-0000AF010000}"/>
    <cellStyle name="20% - Accent2 2 2 3 6" xfId="8344" xr:uid="{00000000-0005-0000-0000-0000B0010000}"/>
    <cellStyle name="20% - Accent2 2 2 3 7" xfId="11958" xr:uid="{00000000-0005-0000-0000-0000B1010000}"/>
    <cellStyle name="20% - Accent2 2 2 3 8" xfId="4700" xr:uid="{00000000-0005-0000-0000-0000B2010000}"/>
    <cellStyle name="20% - Accent2 2 2 4" xfId="1120" xr:uid="{00000000-0005-0000-0000-0000B3010000}"/>
    <cellStyle name="20% - Accent2 2 2 4 2" xfId="2064" xr:uid="{00000000-0005-0000-0000-0000B4010000}"/>
    <cellStyle name="20% - Accent2 2 2 4 2 2" xfId="9595" xr:uid="{00000000-0005-0000-0000-0000B5010000}"/>
    <cellStyle name="20% - Accent2 2 2 4 2 3" xfId="13206" xr:uid="{00000000-0005-0000-0000-0000B6010000}"/>
    <cellStyle name="20% - Accent2 2 2 4 2 4" xfId="5932" xr:uid="{00000000-0005-0000-0000-0000B7010000}"/>
    <cellStyle name="20% - Accent2 2 2 4 3" xfId="2694" xr:uid="{00000000-0005-0000-0000-0000B8010000}"/>
    <cellStyle name="20% - Accent2 2 2 4 3 2" xfId="10225" xr:uid="{00000000-0005-0000-0000-0000B9010000}"/>
    <cellStyle name="20% - Accent2 2 2 4 3 3" xfId="13836" xr:uid="{00000000-0005-0000-0000-0000BA010000}"/>
    <cellStyle name="20% - Accent2 2 2 4 3 4" xfId="6552" xr:uid="{00000000-0005-0000-0000-0000BB010000}"/>
    <cellStyle name="20% - Accent2 2 2 4 4" xfId="3455" xr:uid="{00000000-0005-0000-0000-0000BC010000}"/>
    <cellStyle name="20% - Accent2 2 2 4 4 2" xfId="10867" xr:uid="{00000000-0005-0000-0000-0000BD010000}"/>
    <cellStyle name="20% - Accent2 2 2 4 4 3" xfId="14466" xr:uid="{00000000-0005-0000-0000-0000BE010000}"/>
    <cellStyle name="20% - Accent2 2 2 4 4 4" xfId="7184" xr:uid="{00000000-0005-0000-0000-0000BF010000}"/>
    <cellStyle name="20% - Accent2 2 2 4 5" xfId="8655" xr:uid="{00000000-0005-0000-0000-0000C0010000}"/>
    <cellStyle name="20% - Accent2 2 2 4 6" xfId="12268" xr:uid="{00000000-0005-0000-0000-0000C1010000}"/>
    <cellStyle name="20% - Accent2 2 2 4 7" xfId="5007" xr:uid="{00000000-0005-0000-0000-0000C2010000}"/>
    <cellStyle name="20% - Accent2 2 2 5" xfId="1596" xr:uid="{00000000-0005-0000-0000-0000C3010000}"/>
    <cellStyle name="20% - Accent2 2 2 5 2" xfId="3557" xr:uid="{00000000-0005-0000-0000-0000C4010000}"/>
    <cellStyle name="20% - Accent2 2 2 5 2 2" xfId="10969" xr:uid="{00000000-0005-0000-0000-0000C5010000}"/>
    <cellStyle name="20% - Accent2 2 2 5 2 3" xfId="14568" xr:uid="{00000000-0005-0000-0000-0000C6010000}"/>
    <cellStyle name="20% - Accent2 2 2 5 2 4" xfId="7284" xr:uid="{00000000-0005-0000-0000-0000C7010000}"/>
    <cellStyle name="20% - Accent2 2 2 5 3" xfId="9127" xr:uid="{00000000-0005-0000-0000-0000C8010000}"/>
    <cellStyle name="20% - Accent2 2 2 5 4" xfId="12738" xr:uid="{00000000-0005-0000-0000-0000C9010000}"/>
    <cellStyle name="20% - Accent2 2 2 5 5" xfId="5472" xr:uid="{00000000-0005-0000-0000-0000CA010000}"/>
    <cellStyle name="20% - Accent2 2 2 6" xfId="2226" xr:uid="{00000000-0005-0000-0000-0000CB010000}"/>
    <cellStyle name="20% - Accent2 2 2 6 2" xfId="9757" xr:uid="{00000000-0005-0000-0000-0000CC010000}"/>
    <cellStyle name="20% - Accent2 2 2 6 3" xfId="13368" xr:uid="{00000000-0005-0000-0000-0000CD010000}"/>
    <cellStyle name="20% - Accent2 2 2 6 4" xfId="6092" xr:uid="{00000000-0005-0000-0000-0000CE010000}"/>
    <cellStyle name="20% - Accent2 2 2 7" xfId="2985" xr:uid="{00000000-0005-0000-0000-0000CF010000}"/>
    <cellStyle name="20% - Accent2 2 2 7 2" xfId="10397" xr:uid="{00000000-0005-0000-0000-0000D0010000}"/>
    <cellStyle name="20% - Accent2 2 2 7 3" xfId="13998" xr:uid="{00000000-0005-0000-0000-0000D1010000}"/>
    <cellStyle name="20% - Accent2 2 2 7 4" xfId="6722" xr:uid="{00000000-0005-0000-0000-0000D2010000}"/>
    <cellStyle name="20% - Accent2 2 2 8" xfId="3831" xr:uid="{00000000-0005-0000-0000-0000D3010000}"/>
    <cellStyle name="20% - Accent2 2 2 8 2" xfId="11236" xr:uid="{00000000-0005-0000-0000-0000D4010000}"/>
    <cellStyle name="20% - Accent2 2 2 8 3" xfId="14825" xr:uid="{00000000-0005-0000-0000-0000D5010000}"/>
    <cellStyle name="20% - Accent2 2 2 8 4" xfId="7544" xr:uid="{00000000-0005-0000-0000-0000D6010000}"/>
    <cellStyle name="20% - Accent2 2 2 9" xfId="7918" xr:uid="{00000000-0005-0000-0000-0000D7010000}"/>
    <cellStyle name="20% - Accent2 2 3" xfId="359" xr:uid="{00000000-0005-0000-0000-0000D8010000}"/>
    <cellStyle name="20% - Accent2 2 3 10" xfId="4376" xr:uid="{00000000-0005-0000-0000-0000D9010000}"/>
    <cellStyle name="20% - Accent2 2 3 2" xfId="895" xr:uid="{00000000-0005-0000-0000-0000DA010000}"/>
    <cellStyle name="20% - Accent2 2 3 2 2" xfId="3558" xr:uid="{00000000-0005-0000-0000-0000DB010000}"/>
    <cellStyle name="20% - Accent2 2 3 2 2 2" xfId="10970" xr:uid="{00000000-0005-0000-0000-0000DC010000}"/>
    <cellStyle name="20% - Accent2 2 3 2 2 3" xfId="14569" xr:uid="{00000000-0005-0000-0000-0000DD010000}"/>
    <cellStyle name="20% - Accent2 2 3 2 2 4" xfId="7285" xr:uid="{00000000-0005-0000-0000-0000DE010000}"/>
    <cellStyle name="20% - Accent2 2 3 2 3" xfId="8432" xr:uid="{00000000-0005-0000-0000-0000DF010000}"/>
    <cellStyle name="20% - Accent2 2 3 2 4" xfId="12045" xr:uid="{00000000-0005-0000-0000-0000E0010000}"/>
    <cellStyle name="20% - Accent2 2 3 2 5" xfId="4787" xr:uid="{00000000-0005-0000-0000-0000E1010000}"/>
    <cellStyle name="20% - Accent2 2 3 3" xfId="1207" xr:uid="{00000000-0005-0000-0000-0000E2010000}"/>
    <cellStyle name="20% - Accent2 2 3 3 2" xfId="8742" xr:uid="{00000000-0005-0000-0000-0000E3010000}"/>
    <cellStyle name="20% - Accent2 2 3 3 3" xfId="12355" xr:uid="{00000000-0005-0000-0000-0000E4010000}"/>
    <cellStyle name="20% - Accent2 2 3 3 4" xfId="5093" xr:uid="{00000000-0005-0000-0000-0000E5010000}"/>
    <cellStyle name="20% - Accent2 2 3 4" xfId="1683" xr:uid="{00000000-0005-0000-0000-0000E6010000}"/>
    <cellStyle name="20% - Accent2 2 3 4 2" xfId="9214" xr:uid="{00000000-0005-0000-0000-0000E7010000}"/>
    <cellStyle name="20% - Accent2 2 3 4 3" xfId="12825" xr:uid="{00000000-0005-0000-0000-0000E8010000}"/>
    <cellStyle name="20% - Accent2 2 3 4 4" xfId="5558" xr:uid="{00000000-0005-0000-0000-0000E9010000}"/>
    <cellStyle name="20% - Accent2 2 3 5" xfId="2313" xr:uid="{00000000-0005-0000-0000-0000EA010000}"/>
    <cellStyle name="20% - Accent2 2 3 5 2" xfId="9844" xr:uid="{00000000-0005-0000-0000-0000EB010000}"/>
    <cellStyle name="20% - Accent2 2 3 5 3" xfId="13455" xr:uid="{00000000-0005-0000-0000-0000EC010000}"/>
    <cellStyle name="20% - Accent2 2 3 5 4" xfId="6178" xr:uid="{00000000-0005-0000-0000-0000ED010000}"/>
    <cellStyle name="20% - Accent2 2 3 6" xfId="3073" xr:uid="{00000000-0005-0000-0000-0000EE010000}"/>
    <cellStyle name="20% - Accent2 2 3 6 2" xfId="10485" xr:uid="{00000000-0005-0000-0000-0000EF010000}"/>
    <cellStyle name="20% - Accent2 2 3 6 3" xfId="14085" xr:uid="{00000000-0005-0000-0000-0000F0010000}"/>
    <cellStyle name="20% - Accent2 2 3 6 4" xfId="6809" xr:uid="{00000000-0005-0000-0000-0000F1010000}"/>
    <cellStyle name="20% - Accent2 2 3 7" xfId="3832" xr:uid="{00000000-0005-0000-0000-0000F2010000}"/>
    <cellStyle name="20% - Accent2 2 3 7 2" xfId="11237" xr:uid="{00000000-0005-0000-0000-0000F3010000}"/>
    <cellStyle name="20% - Accent2 2 3 7 3" xfId="14826" xr:uid="{00000000-0005-0000-0000-0000F4010000}"/>
    <cellStyle name="20% - Accent2 2 3 7 4" xfId="7545" xr:uid="{00000000-0005-0000-0000-0000F5010000}"/>
    <cellStyle name="20% - Accent2 2 3 8" xfId="8016" xr:uid="{00000000-0005-0000-0000-0000F6010000}"/>
    <cellStyle name="20% - Accent2 2 3 9" xfId="11650" xr:uid="{00000000-0005-0000-0000-0000F7010000}"/>
    <cellStyle name="20% - Accent2 2 4" xfId="435" xr:uid="{00000000-0005-0000-0000-0000F8010000}"/>
    <cellStyle name="20% - Accent2 2 4 2" xfId="1365" xr:uid="{00000000-0005-0000-0000-0000F9010000}"/>
    <cellStyle name="20% - Accent2 2 4 2 2" xfId="8900" xr:uid="{00000000-0005-0000-0000-0000FA010000}"/>
    <cellStyle name="20% - Accent2 2 4 2 3" xfId="12512" xr:uid="{00000000-0005-0000-0000-0000FB010000}"/>
    <cellStyle name="20% - Accent2 2 4 2 4" xfId="5248" xr:uid="{00000000-0005-0000-0000-0000FC010000}"/>
    <cellStyle name="20% - Accent2 2 4 3" xfId="1840" xr:uid="{00000000-0005-0000-0000-0000FD010000}"/>
    <cellStyle name="20% - Accent2 2 4 3 2" xfId="9371" xr:uid="{00000000-0005-0000-0000-0000FE010000}"/>
    <cellStyle name="20% - Accent2 2 4 3 3" xfId="12982" xr:uid="{00000000-0005-0000-0000-0000FF010000}"/>
    <cellStyle name="20% - Accent2 2 4 3 4" xfId="5712" xr:uid="{00000000-0005-0000-0000-000000020000}"/>
    <cellStyle name="20% - Accent2 2 4 4" xfId="2470" xr:uid="{00000000-0005-0000-0000-000001020000}"/>
    <cellStyle name="20% - Accent2 2 4 4 2" xfId="10001" xr:uid="{00000000-0005-0000-0000-000002020000}"/>
    <cellStyle name="20% - Accent2 2 4 4 3" xfId="13612" xr:uid="{00000000-0005-0000-0000-000003020000}"/>
    <cellStyle name="20% - Accent2 2 4 4 4" xfId="6332" xr:uid="{00000000-0005-0000-0000-000004020000}"/>
    <cellStyle name="20% - Accent2 2 4 5" xfId="3231" xr:uid="{00000000-0005-0000-0000-000005020000}"/>
    <cellStyle name="20% - Accent2 2 4 5 2" xfId="10643" xr:uid="{00000000-0005-0000-0000-000006020000}"/>
    <cellStyle name="20% - Accent2 2 4 5 3" xfId="14242" xr:uid="{00000000-0005-0000-0000-000007020000}"/>
    <cellStyle name="20% - Accent2 2 4 5 4" xfId="6964" xr:uid="{00000000-0005-0000-0000-000008020000}"/>
    <cellStyle name="20% - Accent2 2 4 6" xfId="8092" xr:uid="{00000000-0005-0000-0000-000009020000}"/>
    <cellStyle name="20% - Accent2 2 4 7" xfId="11726" xr:uid="{00000000-0005-0000-0000-00000A020000}"/>
    <cellStyle name="20% - Accent2 2 4 8" xfId="4451" xr:uid="{00000000-0005-0000-0000-00000B020000}"/>
    <cellStyle name="20% - Accent2 2 5" xfId="650" xr:uid="{00000000-0005-0000-0000-00000C020000}"/>
    <cellStyle name="20% - Accent2 2 5 2" xfId="2000" xr:uid="{00000000-0005-0000-0000-00000D020000}"/>
    <cellStyle name="20% - Accent2 2 5 2 2" xfId="9531" xr:uid="{00000000-0005-0000-0000-00000E020000}"/>
    <cellStyle name="20% - Accent2 2 5 2 3" xfId="13142" xr:uid="{00000000-0005-0000-0000-00000F020000}"/>
    <cellStyle name="20% - Accent2 2 5 2 4" xfId="5869" xr:uid="{00000000-0005-0000-0000-000010020000}"/>
    <cellStyle name="20% - Accent2 2 5 3" xfId="2630" xr:uid="{00000000-0005-0000-0000-000011020000}"/>
    <cellStyle name="20% - Accent2 2 5 3 2" xfId="10161" xr:uid="{00000000-0005-0000-0000-000012020000}"/>
    <cellStyle name="20% - Accent2 2 5 3 3" xfId="13772" xr:uid="{00000000-0005-0000-0000-000013020000}"/>
    <cellStyle name="20% - Accent2 2 5 3 4" xfId="6489" xr:uid="{00000000-0005-0000-0000-000014020000}"/>
    <cellStyle name="20% - Accent2 2 5 4" xfId="3391" xr:uid="{00000000-0005-0000-0000-000015020000}"/>
    <cellStyle name="20% - Accent2 2 5 4 2" xfId="10803" xr:uid="{00000000-0005-0000-0000-000016020000}"/>
    <cellStyle name="20% - Accent2 2 5 4 3" xfId="14402" xr:uid="{00000000-0005-0000-0000-000017020000}"/>
    <cellStyle name="20% - Accent2 2 5 4 4" xfId="7121" xr:uid="{00000000-0005-0000-0000-000018020000}"/>
    <cellStyle name="20% - Accent2 2 5 5" xfId="8188" xr:uid="{00000000-0005-0000-0000-000019020000}"/>
    <cellStyle name="20% - Accent2 2 5 6" xfId="11802" xr:uid="{00000000-0005-0000-0000-00001A020000}"/>
    <cellStyle name="20% - Accent2 2 5 7" xfId="4546" xr:uid="{00000000-0005-0000-0000-00001B020000}"/>
    <cellStyle name="20% - Accent2 2 6" xfId="728" xr:uid="{00000000-0005-0000-0000-00001C020000}"/>
    <cellStyle name="20% - Accent2 2 6 2" xfId="3556" xr:uid="{00000000-0005-0000-0000-00001D020000}"/>
    <cellStyle name="20% - Accent2 2 6 2 2" xfId="10968" xr:uid="{00000000-0005-0000-0000-00001E020000}"/>
    <cellStyle name="20% - Accent2 2 6 2 3" xfId="14567" xr:uid="{00000000-0005-0000-0000-00001F020000}"/>
    <cellStyle name="20% - Accent2 2 6 2 4" xfId="7283" xr:uid="{00000000-0005-0000-0000-000020020000}"/>
    <cellStyle name="20% - Accent2 2 6 3" xfId="8266" xr:uid="{00000000-0005-0000-0000-000021020000}"/>
    <cellStyle name="20% - Accent2 2 6 4" xfId="11880" xr:uid="{00000000-0005-0000-0000-000022020000}"/>
    <cellStyle name="20% - Accent2 2 6 5" xfId="4623" xr:uid="{00000000-0005-0000-0000-000023020000}"/>
    <cellStyle name="20% - Accent2 2 7" xfId="1042" xr:uid="{00000000-0005-0000-0000-000024020000}"/>
    <cellStyle name="20% - Accent2 2 7 2" xfId="8577" xr:uid="{00000000-0005-0000-0000-000025020000}"/>
    <cellStyle name="20% - Accent2 2 7 3" xfId="12190" xr:uid="{00000000-0005-0000-0000-000026020000}"/>
    <cellStyle name="20% - Accent2 2 7 4" xfId="4930" xr:uid="{00000000-0005-0000-0000-000027020000}"/>
    <cellStyle name="20% - Accent2 2 8" xfId="1518" xr:uid="{00000000-0005-0000-0000-000028020000}"/>
    <cellStyle name="20% - Accent2 2 8 2" xfId="9049" xr:uid="{00000000-0005-0000-0000-000029020000}"/>
    <cellStyle name="20% - Accent2 2 8 3" xfId="12660" xr:uid="{00000000-0005-0000-0000-00002A020000}"/>
    <cellStyle name="20% - Accent2 2 8 4" xfId="5395" xr:uid="{00000000-0005-0000-0000-00002B020000}"/>
    <cellStyle name="20% - Accent2 2 9" xfId="2148" xr:uid="{00000000-0005-0000-0000-00002C020000}"/>
    <cellStyle name="20% - Accent2 2 9 2" xfId="9679" xr:uid="{00000000-0005-0000-0000-00002D020000}"/>
    <cellStyle name="20% - Accent2 2 9 3" xfId="13290" xr:uid="{00000000-0005-0000-0000-00002E020000}"/>
    <cellStyle name="20% - Accent2 2 9 4" xfId="6015" xr:uid="{00000000-0005-0000-0000-00002F020000}"/>
    <cellStyle name="20% - Accent2 3" xfId="346" xr:uid="{00000000-0005-0000-0000-000030020000}"/>
    <cellStyle name="20% - Accent2 3 10" xfId="11637" xr:uid="{00000000-0005-0000-0000-000031020000}"/>
    <cellStyle name="20% - Accent2 3 11" xfId="4363" xr:uid="{00000000-0005-0000-0000-000032020000}"/>
    <cellStyle name="20% - Accent2 3 2" xfId="964" xr:uid="{00000000-0005-0000-0000-000033020000}"/>
    <cellStyle name="20% - Accent2 3 2 2" xfId="1274" xr:uid="{00000000-0005-0000-0000-000034020000}"/>
    <cellStyle name="20% - Accent2 3 2 2 2" xfId="8809" xr:uid="{00000000-0005-0000-0000-000035020000}"/>
    <cellStyle name="20% - Accent2 3 2 2 3" xfId="12422" xr:uid="{00000000-0005-0000-0000-000036020000}"/>
    <cellStyle name="20% - Accent2 3 2 2 4" xfId="5159" xr:uid="{00000000-0005-0000-0000-000037020000}"/>
    <cellStyle name="20% - Accent2 3 2 3" xfId="1750" xr:uid="{00000000-0005-0000-0000-000038020000}"/>
    <cellStyle name="20% - Accent2 3 2 3 2" xfId="9281" xr:uid="{00000000-0005-0000-0000-000039020000}"/>
    <cellStyle name="20% - Accent2 3 2 3 3" xfId="12892" xr:uid="{00000000-0005-0000-0000-00003A020000}"/>
    <cellStyle name="20% - Accent2 3 2 3 4" xfId="5624" xr:uid="{00000000-0005-0000-0000-00003B020000}"/>
    <cellStyle name="20% - Accent2 3 2 4" xfId="2380" xr:uid="{00000000-0005-0000-0000-00003C020000}"/>
    <cellStyle name="20% - Accent2 3 2 4 2" xfId="9911" xr:uid="{00000000-0005-0000-0000-00003D020000}"/>
    <cellStyle name="20% - Accent2 3 2 4 3" xfId="13522" xr:uid="{00000000-0005-0000-0000-00003E020000}"/>
    <cellStyle name="20% - Accent2 3 2 4 4" xfId="6244" xr:uid="{00000000-0005-0000-0000-00003F020000}"/>
    <cellStyle name="20% - Accent2 3 2 5" xfId="3140" xr:uid="{00000000-0005-0000-0000-000040020000}"/>
    <cellStyle name="20% - Accent2 3 2 5 2" xfId="10552" xr:uid="{00000000-0005-0000-0000-000041020000}"/>
    <cellStyle name="20% - Accent2 3 2 5 3" xfId="14152" xr:uid="{00000000-0005-0000-0000-000042020000}"/>
    <cellStyle name="20% - Accent2 3 2 5 4" xfId="6875" xr:uid="{00000000-0005-0000-0000-000043020000}"/>
    <cellStyle name="20% - Accent2 3 2 6" xfId="8499" xr:uid="{00000000-0005-0000-0000-000044020000}"/>
    <cellStyle name="20% - Accent2 3 2 7" xfId="12112" xr:uid="{00000000-0005-0000-0000-000045020000}"/>
    <cellStyle name="20% - Accent2 3 2 8" xfId="4853" xr:uid="{00000000-0005-0000-0000-000046020000}"/>
    <cellStyle name="20% - Accent2 3 3" xfId="805" xr:uid="{00000000-0005-0000-0000-000047020000}"/>
    <cellStyle name="20% - Accent2 3 3 2" xfId="1505" xr:uid="{00000000-0005-0000-0000-000048020000}"/>
    <cellStyle name="20% - Accent2 3 3 2 2" xfId="9036" xr:uid="{00000000-0005-0000-0000-000049020000}"/>
    <cellStyle name="20% - Accent2 3 3 2 3" xfId="12647" xr:uid="{00000000-0005-0000-0000-00004A020000}"/>
    <cellStyle name="20% - Accent2 3 3 2 4" xfId="5382" xr:uid="{00000000-0005-0000-0000-00004B020000}"/>
    <cellStyle name="20% - Accent2 3 3 3" xfId="1975" xr:uid="{00000000-0005-0000-0000-00004C020000}"/>
    <cellStyle name="20% - Accent2 3 3 3 2" xfId="9506" xr:uid="{00000000-0005-0000-0000-00004D020000}"/>
    <cellStyle name="20% - Accent2 3 3 3 3" xfId="13117" xr:uid="{00000000-0005-0000-0000-00004E020000}"/>
    <cellStyle name="20% - Accent2 3 3 3 4" xfId="5845" xr:uid="{00000000-0005-0000-0000-00004F020000}"/>
    <cellStyle name="20% - Accent2 3 3 4" xfId="2605" xr:uid="{00000000-0005-0000-0000-000050020000}"/>
    <cellStyle name="20% - Accent2 3 3 4 2" xfId="10136" xr:uid="{00000000-0005-0000-0000-000051020000}"/>
    <cellStyle name="20% - Accent2 3 3 4 3" xfId="13747" xr:uid="{00000000-0005-0000-0000-000052020000}"/>
    <cellStyle name="20% - Accent2 3 3 4 4" xfId="6465" xr:uid="{00000000-0005-0000-0000-000053020000}"/>
    <cellStyle name="20% - Accent2 3 3 5" xfId="3366" xr:uid="{00000000-0005-0000-0000-000054020000}"/>
    <cellStyle name="20% - Accent2 3 3 5 2" xfId="10778" xr:uid="{00000000-0005-0000-0000-000055020000}"/>
    <cellStyle name="20% - Accent2 3 3 5 3" xfId="14377" xr:uid="{00000000-0005-0000-0000-000056020000}"/>
    <cellStyle name="20% - Accent2 3 3 5 4" xfId="7097" xr:uid="{00000000-0005-0000-0000-000057020000}"/>
    <cellStyle name="20% - Accent2 3 3 6" xfId="8343" xr:uid="{00000000-0005-0000-0000-000058020000}"/>
    <cellStyle name="20% - Accent2 3 3 7" xfId="11957" xr:uid="{00000000-0005-0000-0000-000059020000}"/>
    <cellStyle name="20% - Accent2 3 3 8" xfId="4699" xr:uid="{00000000-0005-0000-0000-00005A020000}"/>
    <cellStyle name="20% - Accent2 3 4" xfId="1119" xr:uid="{00000000-0005-0000-0000-00005B020000}"/>
    <cellStyle name="20% - Accent2 3 4 2" xfId="2135" xr:uid="{00000000-0005-0000-0000-00005C020000}"/>
    <cellStyle name="20% - Accent2 3 4 2 2" xfId="9666" xr:uid="{00000000-0005-0000-0000-00005D020000}"/>
    <cellStyle name="20% - Accent2 3 4 2 3" xfId="13277" xr:uid="{00000000-0005-0000-0000-00005E020000}"/>
    <cellStyle name="20% - Accent2 3 4 2 4" xfId="6002" xr:uid="{00000000-0005-0000-0000-00005F020000}"/>
    <cellStyle name="20% - Accent2 3 4 3" xfId="2765" xr:uid="{00000000-0005-0000-0000-000060020000}"/>
    <cellStyle name="20% - Accent2 3 4 3 2" xfId="10296" xr:uid="{00000000-0005-0000-0000-000061020000}"/>
    <cellStyle name="20% - Accent2 3 4 3 3" xfId="13907" xr:uid="{00000000-0005-0000-0000-000062020000}"/>
    <cellStyle name="20% - Accent2 3 4 3 4" xfId="6622" xr:uid="{00000000-0005-0000-0000-000063020000}"/>
    <cellStyle name="20% - Accent2 3 4 4" xfId="3526" xr:uid="{00000000-0005-0000-0000-000064020000}"/>
    <cellStyle name="20% - Accent2 3 4 4 2" xfId="10938" xr:uid="{00000000-0005-0000-0000-000065020000}"/>
    <cellStyle name="20% - Accent2 3 4 4 3" xfId="14537" xr:uid="{00000000-0005-0000-0000-000066020000}"/>
    <cellStyle name="20% - Accent2 3 4 4 4" xfId="7254" xr:uid="{00000000-0005-0000-0000-000067020000}"/>
    <cellStyle name="20% - Accent2 3 4 5" xfId="8654" xr:uid="{00000000-0005-0000-0000-000068020000}"/>
    <cellStyle name="20% - Accent2 3 4 6" xfId="12267" xr:uid="{00000000-0005-0000-0000-000069020000}"/>
    <cellStyle name="20% - Accent2 3 4 7" xfId="5006" xr:uid="{00000000-0005-0000-0000-00006A020000}"/>
    <cellStyle name="20% - Accent2 3 5" xfId="1595" xr:uid="{00000000-0005-0000-0000-00006B020000}"/>
    <cellStyle name="20% - Accent2 3 5 2" xfId="3559" xr:uid="{00000000-0005-0000-0000-00006C020000}"/>
    <cellStyle name="20% - Accent2 3 5 2 2" xfId="10971" xr:uid="{00000000-0005-0000-0000-00006D020000}"/>
    <cellStyle name="20% - Accent2 3 5 2 3" xfId="14570" xr:uid="{00000000-0005-0000-0000-00006E020000}"/>
    <cellStyle name="20% - Accent2 3 5 2 4" xfId="7286" xr:uid="{00000000-0005-0000-0000-00006F020000}"/>
    <cellStyle name="20% - Accent2 3 5 3" xfId="9126" xr:uid="{00000000-0005-0000-0000-000070020000}"/>
    <cellStyle name="20% - Accent2 3 5 4" xfId="12737" xr:uid="{00000000-0005-0000-0000-000071020000}"/>
    <cellStyle name="20% - Accent2 3 5 5" xfId="5471" xr:uid="{00000000-0005-0000-0000-000072020000}"/>
    <cellStyle name="20% - Accent2 3 6" xfId="2225" xr:uid="{00000000-0005-0000-0000-000073020000}"/>
    <cellStyle name="20% - Accent2 3 6 2" xfId="9756" xr:uid="{00000000-0005-0000-0000-000074020000}"/>
    <cellStyle name="20% - Accent2 3 6 3" xfId="13367" xr:uid="{00000000-0005-0000-0000-000075020000}"/>
    <cellStyle name="20% - Accent2 3 6 4" xfId="6091" xr:uid="{00000000-0005-0000-0000-000076020000}"/>
    <cellStyle name="20% - Accent2 3 7" xfId="2984" xr:uid="{00000000-0005-0000-0000-000077020000}"/>
    <cellStyle name="20% - Accent2 3 7 2" xfId="10396" xr:uid="{00000000-0005-0000-0000-000078020000}"/>
    <cellStyle name="20% - Accent2 3 7 3" xfId="13997" xr:uid="{00000000-0005-0000-0000-000079020000}"/>
    <cellStyle name="20% - Accent2 3 7 4" xfId="6721" xr:uid="{00000000-0005-0000-0000-00007A020000}"/>
    <cellStyle name="20% - Accent2 3 8" xfId="3833" xr:uid="{00000000-0005-0000-0000-00007B020000}"/>
    <cellStyle name="20% - Accent2 3 8 2" xfId="11238" xr:uid="{00000000-0005-0000-0000-00007C020000}"/>
    <cellStyle name="20% - Accent2 3 8 3" xfId="14827" xr:uid="{00000000-0005-0000-0000-00007D020000}"/>
    <cellStyle name="20% - Accent2 3 8 4" xfId="7546" xr:uid="{00000000-0005-0000-0000-00007E020000}"/>
    <cellStyle name="20% - Accent2 3 9" xfId="8003" xr:uid="{00000000-0005-0000-0000-00007F020000}"/>
    <cellStyle name="20% - Accent2 4" xfId="358" xr:uid="{00000000-0005-0000-0000-000080020000}"/>
    <cellStyle name="20% - Accent2 4 10" xfId="4375" xr:uid="{00000000-0005-0000-0000-000081020000}"/>
    <cellStyle name="20% - Accent2 4 2" xfId="883" xr:uid="{00000000-0005-0000-0000-000082020000}"/>
    <cellStyle name="20% - Accent2 4 2 2" xfId="3560" xr:uid="{00000000-0005-0000-0000-000083020000}"/>
    <cellStyle name="20% - Accent2 4 2 2 2" xfId="10972" xr:uid="{00000000-0005-0000-0000-000084020000}"/>
    <cellStyle name="20% - Accent2 4 2 2 3" xfId="14571" xr:uid="{00000000-0005-0000-0000-000085020000}"/>
    <cellStyle name="20% - Accent2 4 2 2 4" xfId="7287" xr:uid="{00000000-0005-0000-0000-000086020000}"/>
    <cellStyle name="20% - Accent2 4 2 3" xfId="8421" xr:uid="{00000000-0005-0000-0000-000087020000}"/>
    <cellStyle name="20% - Accent2 4 2 4" xfId="12034" xr:uid="{00000000-0005-0000-0000-000088020000}"/>
    <cellStyle name="20% - Accent2 4 2 5" xfId="4776" xr:uid="{00000000-0005-0000-0000-000089020000}"/>
    <cellStyle name="20% - Accent2 4 3" xfId="1196" xr:uid="{00000000-0005-0000-0000-00008A020000}"/>
    <cellStyle name="20% - Accent2 4 3 2" xfId="8731" xr:uid="{00000000-0005-0000-0000-00008B020000}"/>
    <cellStyle name="20% - Accent2 4 3 3" xfId="12344" xr:uid="{00000000-0005-0000-0000-00008C020000}"/>
    <cellStyle name="20% - Accent2 4 3 4" xfId="5082" xr:uid="{00000000-0005-0000-0000-00008D020000}"/>
    <cellStyle name="20% - Accent2 4 4" xfId="1672" xr:uid="{00000000-0005-0000-0000-00008E020000}"/>
    <cellStyle name="20% - Accent2 4 4 2" xfId="9203" xr:uid="{00000000-0005-0000-0000-00008F020000}"/>
    <cellStyle name="20% - Accent2 4 4 3" xfId="12814" xr:uid="{00000000-0005-0000-0000-000090020000}"/>
    <cellStyle name="20% - Accent2 4 4 4" xfId="5547" xr:uid="{00000000-0005-0000-0000-000091020000}"/>
    <cellStyle name="20% - Accent2 4 5" xfId="2302" xr:uid="{00000000-0005-0000-0000-000092020000}"/>
    <cellStyle name="20% - Accent2 4 5 2" xfId="9833" xr:uid="{00000000-0005-0000-0000-000093020000}"/>
    <cellStyle name="20% - Accent2 4 5 3" xfId="13444" xr:uid="{00000000-0005-0000-0000-000094020000}"/>
    <cellStyle name="20% - Accent2 4 5 4" xfId="6167" xr:uid="{00000000-0005-0000-0000-000095020000}"/>
    <cellStyle name="20% - Accent2 4 6" xfId="3062" xr:uid="{00000000-0005-0000-0000-000096020000}"/>
    <cellStyle name="20% - Accent2 4 6 2" xfId="10474" xr:uid="{00000000-0005-0000-0000-000097020000}"/>
    <cellStyle name="20% - Accent2 4 6 3" xfId="14074" xr:uid="{00000000-0005-0000-0000-000098020000}"/>
    <cellStyle name="20% - Accent2 4 6 4" xfId="6798" xr:uid="{00000000-0005-0000-0000-000099020000}"/>
    <cellStyle name="20% - Accent2 4 7" xfId="3834" xr:uid="{00000000-0005-0000-0000-00009A020000}"/>
    <cellStyle name="20% - Accent2 4 7 2" xfId="11239" xr:uid="{00000000-0005-0000-0000-00009B020000}"/>
    <cellStyle name="20% - Accent2 4 7 3" xfId="14828" xr:uid="{00000000-0005-0000-0000-00009C020000}"/>
    <cellStyle name="20% - Accent2 4 7 4" xfId="7547" xr:uid="{00000000-0005-0000-0000-00009D020000}"/>
    <cellStyle name="20% - Accent2 4 8" xfId="8015" xr:uid="{00000000-0005-0000-0000-00009E020000}"/>
    <cellStyle name="20% - Accent2 4 9" xfId="11649" xr:uid="{00000000-0005-0000-0000-00009F020000}"/>
    <cellStyle name="20% - Accent2 5" xfId="434" xr:uid="{00000000-0005-0000-0000-0000A0020000}"/>
    <cellStyle name="20% - Accent2 5 2" xfId="1353" xr:uid="{00000000-0005-0000-0000-0000A1020000}"/>
    <cellStyle name="20% - Accent2 5 2 2" xfId="8888" xr:uid="{00000000-0005-0000-0000-0000A2020000}"/>
    <cellStyle name="20% - Accent2 5 2 3" xfId="12501" xr:uid="{00000000-0005-0000-0000-0000A3020000}"/>
    <cellStyle name="20% - Accent2 5 2 4" xfId="5236" xr:uid="{00000000-0005-0000-0000-0000A4020000}"/>
    <cellStyle name="20% - Accent2 5 3" xfId="1829" xr:uid="{00000000-0005-0000-0000-0000A5020000}"/>
    <cellStyle name="20% - Accent2 5 3 2" xfId="9360" xr:uid="{00000000-0005-0000-0000-0000A6020000}"/>
    <cellStyle name="20% - Accent2 5 3 3" xfId="12971" xr:uid="{00000000-0005-0000-0000-0000A7020000}"/>
    <cellStyle name="20% - Accent2 5 3 4" xfId="5701" xr:uid="{00000000-0005-0000-0000-0000A8020000}"/>
    <cellStyle name="20% - Accent2 5 4" xfId="2459" xr:uid="{00000000-0005-0000-0000-0000A9020000}"/>
    <cellStyle name="20% - Accent2 5 4 2" xfId="9990" xr:uid="{00000000-0005-0000-0000-0000AA020000}"/>
    <cellStyle name="20% - Accent2 5 4 3" xfId="13601" xr:uid="{00000000-0005-0000-0000-0000AB020000}"/>
    <cellStyle name="20% - Accent2 5 4 4" xfId="6321" xr:uid="{00000000-0005-0000-0000-0000AC020000}"/>
    <cellStyle name="20% - Accent2 5 5" xfId="3219" xr:uid="{00000000-0005-0000-0000-0000AD020000}"/>
    <cellStyle name="20% - Accent2 5 5 2" xfId="10631" xr:uid="{00000000-0005-0000-0000-0000AE020000}"/>
    <cellStyle name="20% - Accent2 5 5 3" xfId="14231" xr:uid="{00000000-0005-0000-0000-0000AF020000}"/>
    <cellStyle name="20% - Accent2 5 5 4" xfId="6952" xr:uid="{00000000-0005-0000-0000-0000B0020000}"/>
    <cellStyle name="20% - Accent2 5 6" xfId="8091" xr:uid="{00000000-0005-0000-0000-0000B1020000}"/>
    <cellStyle name="20% - Accent2 5 7" xfId="11725" xr:uid="{00000000-0005-0000-0000-0000B2020000}"/>
    <cellStyle name="20% - Accent2 5 8" xfId="4450" xr:uid="{00000000-0005-0000-0000-0000B3020000}"/>
    <cellStyle name="20% - Accent2 6" xfId="649" xr:uid="{00000000-0005-0000-0000-0000B4020000}"/>
    <cellStyle name="20% - Accent2 6 2" xfId="1989" xr:uid="{00000000-0005-0000-0000-0000B5020000}"/>
    <cellStyle name="20% - Accent2 6 2 2" xfId="9520" xr:uid="{00000000-0005-0000-0000-0000B6020000}"/>
    <cellStyle name="20% - Accent2 6 2 3" xfId="13131" xr:uid="{00000000-0005-0000-0000-0000B7020000}"/>
    <cellStyle name="20% - Accent2 6 2 4" xfId="5858" xr:uid="{00000000-0005-0000-0000-0000B8020000}"/>
    <cellStyle name="20% - Accent2 6 3" xfId="2619" xr:uid="{00000000-0005-0000-0000-0000B9020000}"/>
    <cellStyle name="20% - Accent2 6 3 2" xfId="10150" xr:uid="{00000000-0005-0000-0000-0000BA020000}"/>
    <cellStyle name="20% - Accent2 6 3 3" xfId="13761" xr:uid="{00000000-0005-0000-0000-0000BB020000}"/>
    <cellStyle name="20% - Accent2 6 3 4" xfId="6478" xr:uid="{00000000-0005-0000-0000-0000BC020000}"/>
    <cellStyle name="20% - Accent2 6 4" xfId="3380" xr:uid="{00000000-0005-0000-0000-0000BD020000}"/>
    <cellStyle name="20% - Accent2 6 4 2" xfId="10792" xr:uid="{00000000-0005-0000-0000-0000BE020000}"/>
    <cellStyle name="20% - Accent2 6 4 3" xfId="14391" xr:uid="{00000000-0005-0000-0000-0000BF020000}"/>
    <cellStyle name="20% - Accent2 6 4 4" xfId="7110" xr:uid="{00000000-0005-0000-0000-0000C0020000}"/>
    <cellStyle name="20% - Accent2 6 5" xfId="8187" xr:uid="{00000000-0005-0000-0000-0000C1020000}"/>
    <cellStyle name="20% - Accent2 6 6" xfId="11801" xr:uid="{00000000-0005-0000-0000-0000C2020000}"/>
    <cellStyle name="20% - Accent2 6 7" xfId="4545" xr:uid="{00000000-0005-0000-0000-0000C3020000}"/>
    <cellStyle name="20% - Accent2 7" xfId="727" xr:uid="{00000000-0005-0000-0000-0000C4020000}"/>
    <cellStyle name="20% - Accent2 7 2" xfId="3541" xr:uid="{00000000-0005-0000-0000-0000C5020000}"/>
    <cellStyle name="20% - Accent2 7 2 2" xfId="10953" xr:uid="{00000000-0005-0000-0000-0000C6020000}"/>
    <cellStyle name="20% - Accent2 7 2 3" xfId="14552" xr:uid="{00000000-0005-0000-0000-0000C7020000}"/>
    <cellStyle name="20% - Accent2 7 2 4" xfId="7268" xr:uid="{00000000-0005-0000-0000-0000C8020000}"/>
    <cellStyle name="20% - Accent2 7 3" xfId="8265" xr:uid="{00000000-0005-0000-0000-0000C9020000}"/>
    <cellStyle name="20% - Accent2 7 4" xfId="11879" xr:uid="{00000000-0005-0000-0000-0000CA020000}"/>
    <cellStyle name="20% - Accent2 7 5" xfId="4622" xr:uid="{00000000-0005-0000-0000-0000CB020000}"/>
    <cellStyle name="20% - Accent2 8" xfId="1041" xr:uid="{00000000-0005-0000-0000-0000CC020000}"/>
    <cellStyle name="20% - Accent2 8 2" xfId="8576" xr:uid="{00000000-0005-0000-0000-0000CD020000}"/>
    <cellStyle name="20% - Accent2 8 3" xfId="12189" xr:uid="{00000000-0005-0000-0000-0000CE020000}"/>
    <cellStyle name="20% - Accent2 8 4" xfId="4929" xr:uid="{00000000-0005-0000-0000-0000CF020000}"/>
    <cellStyle name="20% - Accent2 9" xfId="1517" xr:uid="{00000000-0005-0000-0000-0000D0020000}"/>
    <cellStyle name="20% - Accent2 9 2" xfId="9048" xr:uid="{00000000-0005-0000-0000-0000D1020000}"/>
    <cellStyle name="20% - Accent2 9 3" xfId="12659" xr:uid="{00000000-0005-0000-0000-0000D2020000}"/>
    <cellStyle name="20% - Accent2 9 4" xfId="5394" xr:uid="{00000000-0005-0000-0000-0000D3020000}"/>
    <cellStyle name="20% - Accent3" xfId="27" builtinId="38" customBuiltin="1"/>
    <cellStyle name="20% - Accent3 10" xfId="2149" xr:uid="{00000000-0005-0000-0000-0000D5020000}"/>
    <cellStyle name="20% - Accent3 10 2" xfId="9680" xr:uid="{00000000-0005-0000-0000-0000D6020000}"/>
    <cellStyle name="20% - Accent3 10 3" xfId="13291" xr:uid="{00000000-0005-0000-0000-0000D7020000}"/>
    <cellStyle name="20% - Accent3 10 4" xfId="6016" xr:uid="{00000000-0005-0000-0000-0000D8020000}"/>
    <cellStyle name="20% - Accent3 11" xfId="2780" xr:uid="{00000000-0005-0000-0000-0000D9020000}"/>
    <cellStyle name="20% - Accent3 11 2" xfId="10310" xr:uid="{00000000-0005-0000-0000-0000DA020000}"/>
    <cellStyle name="20% - Accent3 11 3" xfId="13921" xr:uid="{00000000-0005-0000-0000-0000DB020000}"/>
    <cellStyle name="20% - Accent3 11 4" xfId="6636" xr:uid="{00000000-0005-0000-0000-0000DC020000}"/>
    <cellStyle name="20% - Accent3 12" xfId="3817" xr:uid="{00000000-0005-0000-0000-0000DD020000}"/>
    <cellStyle name="20% - Accent3 12 2" xfId="11222" xr:uid="{00000000-0005-0000-0000-0000DE020000}"/>
    <cellStyle name="20% - Accent3 12 3" xfId="14811" xr:uid="{00000000-0005-0000-0000-0000DF020000}"/>
    <cellStyle name="20% - Accent3 12 4" xfId="7530" xr:uid="{00000000-0005-0000-0000-0000E0020000}"/>
    <cellStyle name="20% - Accent3 13" xfId="4273" xr:uid="{00000000-0005-0000-0000-0000E1020000}"/>
    <cellStyle name="20% - Accent3 14" xfId="7908" xr:uid="{00000000-0005-0000-0000-0000E2020000}"/>
    <cellStyle name="20% - Accent3 15" xfId="11478" xr:uid="{00000000-0005-0000-0000-0000E3020000}"/>
    <cellStyle name="20% - Accent3 16" xfId="11492" xr:uid="{00000000-0005-0000-0000-0000E4020000}"/>
    <cellStyle name="20% - Accent3 17" xfId="4149" xr:uid="{00000000-0005-0000-0000-0000E5020000}"/>
    <cellStyle name="20% - Accent3 2" xfId="47" xr:uid="{00000000-0005-0000-0000-0000E6020000}"/>
    <cellStyle name="20% - Accent3 2 10" xfId="2781" xr:uid="{00000000-0005-0000-0000-0000E7020000}"/>
    <cellStyle name="20% - Accent3 2 10 2" xfId="10311" xr:uid="{00000000-0005-0000-0000-0000E8020000}"/>
    <cellStyle name="20% - Accent3 2 10 3" xfId="13922" xr:uid="{00000000-0005-0000-0000-0000E9020000}"/>
    <cellStyle name="20% - Accent3 2 10 4" xfId="6637" xr:uid="{00000000-0005-0000-0000-0000EA020000}"/>
    <cellStyle name="20% - Accent3 2 11" xfId="3835" xr:uid="{00000000-0005-0000-0000-0000EB020000}"/>
    <cellStyle name="20% - Accent3 2 11 2" xfId="11240" xr:uid="{00000000-0005-0000-0000-0000EC020000}"/>
    <cellStyle name="20% - Accent3 2 11 3" xfId="14829" xr:uid="{00000000-0005-0000-0000-0000ED020000}"/>
    <cellStyle name="20% - Accent3 2 11 4" xfId="7548" xr:uid="{00000000-0005-0000-0000-0000EE020000}"/>
    <cellStyle name="20% - Accent3 2 12" xfId="7777" xr:uid="{00000000-0005-0000-0000-0000EF020000}"/>
    <cellStyle name="20% - Accent3 2 13" xfId="11503" xr:uid="{00000000-0005-0000-0000-0000F0020000}"/>
    <cellStyle name="20% - Accent3 2 14" xfId="4166" xr:uid="{00000000-0005-0000-0000-0000F1020000}"/>
    <cellStyle name="20% - Accent3 2 2" xfId="218" xr:uid="{00000000-0005-0000-0000-0000F2020000}"/>
    <cellStyle name="20% - Accent3 2 2 10" xfId="11567" xr:uid="{00000000-0005-0000-0000-0000F3020000}"/>
    <cellStyle name="20% - Accent3 2 2 11" xfId="4280" xr:uid="{00000000-0005-0000-0000-0000F4020000}"/>
    <cellStyle name="20% - Accent3 2 2 2" xfId="967" xr:uid="{00000000-0005-0000-0000-0000F5020000}"/>
    <cellStyle name="20% - Accent3 2 2 2 2" xfId="1277" xr:uid="{00000000-0005-0000-0000-0000F6020000}"/>
    <cellStyle name="20% - Accent3 2 2 2 2 2" xfId="8812" xr:uid="{00000000-0005-0000-0000-0000F7020000}"/>
    <cellStyle name="20% - Accent3 2 2 2 2 3" xfId="12425" xr:uid="{00000000-0005-0000-0000-0000F8020000}"/>
    <cellStyle name="20% - Accent3 2 2 2 2 4" xfId="5162" xr:uid="{00000000-0005-0000-0000-0000F9020000}"/>
    <cellStyle name="20% - Accent3 2 2 2 3" xfId="1753" xr:uid="{00000000-0005-0000-0000-0000FA020000}"/>
    <cellStyle name="20% - Accent3 2 2 2 3 2" xfId="9284" xr:uid="{00000000-0005-0000-0000-0000FB020000}"/>
    <cellStyle name="20% - Accent3 2 2 2 3 3" xfId="12895" xr:uid="{00000000-0005-0000-0000-0000FC020000}"/>
    <cellStyle name="20% - Accent3 2 2 2 3 4" xfId="5627" xr:uid="{00000000-0005-0000-0000-0000FD020000}"/>
    <cellStyle name="20% - Accent3 2 2 2 4" xfId="2383" xr:uid="{00000000-0005-0000-0000-0000FE020000}"/>
    <cellStyle name="20% - Accent3 2 2 2 4 2" xfId="9914" xr:uid="{00000000-0005-0000-0000-0000FF020000}"/>
    <cellStyle name="20% - Accent3 2 2 2 4 3" xfId="13525" xr:uid="{00000000-0005-0000-0000-000000030000}"/>
    <cellStyle name="20% - Accent3 2 2 2 4 4" xfId="6247" xr:uid="{00000000-0005-0000-0000-000001030000}"/>
    <cellStyle name="20% - Accent3 2 2 2 5" xfId="3143" xr:uid="{00000000-0005-0000-0000-000002030000}"/>
    <cellStyle name="20% - Accent3 2 2 2 5 2" xfId="10555" xr:uid="{00000000-0005-0000-0000-000003030000}"/>
    <cellStyle name="20% - Accent3 2 2 2 5 3" xfId="14155" xr:uid="{00000000-0005-0000-0000-000004030000}"/>
    <cellStyle name="20% - Accent3 2 2 2 5 4" xfId="6878" xr:uid="{00000000-0005-0000-0000-000005030000}"/>
    <cellStyle name="20% - Accent3 2 2 2 6" xfId="8502" xr:uid="{00000000-0005-0000-0000-000006030000}"/>
    <cellStyle name="20% - Accent3 2 2 2 7" xfId="12115" xr:uid="{00000000-0005-0000-0000-000007030000}"/>
    <cellStyle name="20% - Accent3 2 2 2 8" xfId="4856" xr:uid="{00000000-0005-0000-0000-000008030000}"/>
    <cellStyle name="20% - Accent3 2 2 3" xfId="808" xr:uid="{00000000-0005-0000-0000-000009030000}"/>
    <cellStyle name="20% - Accent3 2 2 3 2" xfId="1435" xr:uid="{00000000-0005-0000-0000-00000A030000}"/>
    <cellStyle name="20% - Accent3 2 2 3 2 2" xfId="8966" xr:uid="{00000000-0005-0000-0000-00000B030000}"/>
    <cellStyle name="20% - Accent3 2 2 3 2 3" xfId="12577" xr:uid="{00000000-0005-0000-0000-00000C030000}"/>
    <cellStyle name="20% - Accent3 2 2 3 2 4" xfId="5313" xr:uid="{00000000-0005-0000-0000-00000D030000}"/>
    <cellStyle name="20% - Accent3 2 2 3 3" xfId="1905" xr:uid="{00000000-0005-0000-0000-00000E030000}"/>
    <cellStyle name="20% - Accent3 2 2 3 3 2" xfId="9436" xr:uid="{00000000-0005-0000-0000-00000F030000}"/>
    <cellStyle name="20% - Accent3 2 2 3 3 3" xfId="13047" xr:uid="{00000000-0005-0000-0000-000010030000}"/>
    <cellStyle name="20% - Accent3 2 2 3 3 4" xfId="5776" xr:uid="{00000000-0005-0000-0000-000011030000}"/>
    <cellStyle name="20% - Accent3 2 2 3 4" xfId="2535" xr:uid="{00000000-0005-0000-0000-000012030000}"/>
    <cellStyle name="20% - Accent3 2 2 3 4 2" xfId="10066" xr:uid="{00000000-0005-0000-0000-000013030000}"/>
    <cellStyle name="20% - Accent3 2 2 3 4 3" xfId="13677" xr:uid="{00000000-0005-0000-0000-000014030000}"/>
    <cellStyle name="20% - Accent3 2 2 3 4 4" xfId="6396" xr:uid="{00000000-0005-0000-0000-000015030000}"/>
    <cellStyle name="20% - Accent3 2 2 3 5" xfId="3296" xr:uid="{00000000-0005-0000-0000-000016030000}"/>
    <cellStyle name="20% - Accent3 2 2 3 5 2" xfId="10708" xr:uid="{00000000-0005-0000-0000-000017030000}"/>
    <cellStyle name="20% - Accent3 2 2 3 5 3" xfId="14307" xr:uid="{00000000-0005-0000-0000-000018030000}"/>
    <cellStyle name="20% - Accent3 2 2 3 5 4" xfId="7028" xr:uid="{00000000-0005-0000-0000-000019030000}"/>
    <cellStyle name="20% - Accent3 2 2 3 6" xfId="8346" xr:uid="{00000000-0005-0000-0000-00001A030000}"/>
    <cellStyle name="20% - Accent3 2 2 3 7" xfId="11960" xr:uid="{00000000-0005-0000-0000-00001B030000}"/>
    <cellStyle name="20% - Accent3 2 2 3 8" xfId="4702" xr:uid="{00000000-0005-0000-0000-00001C030000}"/>
    <cellStyle name="20% - Accent3 2 2 4" xfId="1122" xr:uid="{00000000-0005-0000-0000-00001D030000}"/>
    <cellStyle name="20% - Accent3 2 2 4 2" xfId="2065" xr:uid="{00000000-0005-0000-0000-00001E030000}"/>
    <cellStyle name="20% - Accent3 2 2 4 2 2" xfId="9596" xr:uid="{00000000-0005-0000-0000-00001F030000}"/>
    <cellStyle name="20% - Accent3 2 2 4 2 3" xfId="13207" xr:uid="{00000000-0005-0000-0000-000020030000}"/>
    <cellStyle name="20% - Accent3 2 2 4 2 4" xfId="5933" xr:uid="{00000000-0005-0000-0000-000021030000}"/>
    <cellStyle name="20% - Accent3 2 2 4 3" xfId="2695" xr:uid="{00000000-0005-0000-0000-000022030000}"/>
    <cellStyle name="20% - Accent3 2 2 4 3 2" xfId="10226" xr:uid="{00000000-0005-0000-0000-000023030000}"/>
    <cellStyle name="20% - Accent3 2 2 4 3 3" xfId="13837" xr:uid="{00000000-0005-0000-0000-000024030000}"/>
    <cellStyle name="20% - Accent3 2 2 4 3 4" xfId="6553" xr:uid="{00000000-0005-0000-0000-000025030000}"/>
    <cellStyle name="20% - Accent3 2 2 4 4" xfId="3456" xr:uid="{00000000-0005-0000-0000-000026030000}"/>
    <cellStyle name="20% - Accent3 2 2 4 4 2" xfId="10868" xr:uid="{00000000-0005-0000-0000-000027030000}"/>
    <cellStyle name="20% - Accent3 2 2 4 4 3" xfId="14467" xr:uid="{00000000-0005-0000-0000-000028030000}"/>
    <cellStyle name="20% - Accent3 2 2 4 4 4" xfId="7185" xr:uid="{00000000-0005-0000-0000-000029030000}"/>
    <cellStyle name="20% - Accent3 2 2 4 5" xfId="8657" xr:uid="{00000000-0005-0000-0000-00002A030000}"/>
    <cellStyle name="20% - Accent3 2 2 4 6" xfId="12270" xr:uid="{00000000-0005-0000-0000-00002B030000}"/>
    <cellStyle name="20% - Accent3 2 2 4 7" xfId="5009" xr:uid="{00000000-0005-0000-0000-00002C030000}"/>
    <cellStyle name="20% - Accent3 2 2 5" xfId="1598" xr:uid="{00000000-0005-0000-0000-00002D030000}"/>
    <cellStyle name="20% - Accent3 2 2 5 2" xfId="3562" xr:uid="{00000000-0005-0000-0000-00002E030000}"/>
    <cellStyle name="20% - Accent3 2 2 5 2 2" xfId="10974" xr:uid="{00000000-0005-0000-0000-00002F030000}"/>
    <cellStyle name="20% - Accent3 2 2 5 2 3" xfId="14573" xr:uid="{00000000-0005-0000-0000-000030030000}"/>
    <cellStyle name="20% - Accent3 2 2 5 2 4" xfId="7289" xr:uid="{00000000-0005-0000-0000-000031030000}"/>
    <cellStyle name="20% - Accent3 2 2 5 3" xfId="9129" xr:uid="{00000000-0005-0000-0000-000032030000}"/>
    <cellStyle name="20% - Accent3 2 2 5 4" xfId="12740" xr:uid="{00000000-0005-0000-0000-000033030000}"/>
    <cellStyle name="20% - Accent3 2 2 5 5" xfId="5474" xr:uid="{00000000-0005-0000-0000-000034030000}"/>
    <cellStyle name="20% - Accent3 2 2 6" xfId="2228" xr:uid="{00000000-0005-0000-0000-000035030000}"/>
    <cellStyle name="20% - Accent3 2 2 6 2" xfId="9759" xr:uid="{00000000-0005-0000-0000-000036030000}"/>
    <cellStyle name="20% - Accent3 2 2 6 3" xfId="13370" xr:uid="{00000000-0005-0000-0000-000037030000}"/>
    <cellStyle name="20% - Accent3 2 2 6 4" xfId="6094" xr:uid="{00000000-0005-0000-0000-000038030000}"/>
    <cellStyle name="20% - Accent3 2 2 7" xfId="2987" xr:uid="{00000000-0005-0000-0000-000039030000}"/>
    <cellStyle name="20% - Accent3 2 2 7 2" xfId="10399" xr:uid="{00000000-0005-0000-0000-00003A030000}"/>
    <cellStyle name="20% - Accent3 2 2 7 3" xfId="14000" xr:uid="{00000000-0005-0000-0000-00003B030000}"/>
    <cellStyle name="20% - Accent3 2 2 7 4" xfId="6724" xr:uid="{00000000-0005-0000-0000-00003C030000}"/>
    <cellStyle name="20% - Accent3 2 2 8" xfId="3836" xr:uid="{00000000-0005-0000-0000-00003D030000}"/>
    <cellStyle name="20% - Accent3 2 2 8 2" xfId="11241" xr:uid="{00000000-0005-0000-0000-00003E030000}"/>
    <cellStyle name="20% - Accent3 2 2 8 3" xfId="14830" xr:uid="{00000000-0005-0000-0000-00003F030000}"/>
    <cellStyle name="20% - Accent3 2 2 8 4" xfId="7549" xr:uid="{00000000-0005-0000-0000-000040030000}"/>
    <cellStyle name="20% - Accent3 2 2 9" xfId="7919" xr:uid="{00000000-0005-0000-0000-000041030000}"/>
    <cellStyle name="20% - Accent3 2 3" xfId="361" xr:uid="{00000000-0005-0000-0000-000042030000}"/>
    <cellStyle name="20% - Accent3 2 3 10" xfId="4378" xr:uid="{00000000-0005-0000-0000-000043030000}"/>
    <cellStyle name="20% - Accent3 2 3 2" xfId="896" xr:uid="{00000000-0005-0000-0000-000044030000}"/>
    <cellStyle name="20% - Accent3 2 3 2 2" xfId="3563" xr:uid="{00000000-0005-0000-0000-000045030000}"/>
    <cellStyle name="20% - Accent3 2 3 2 2 2" xfId="10975" xr:uid="{00000000-0005-0000-0000-000046030000}"/>
    <cellStyle name="20% - Accent3 2 3 2 2 3" xfId="14574" xr:uid="{00000000-0005-0000-0000-000047030000}"/>
    <cellStyle name="20% - Accent3 2 3 2 2 4" xfId="7290" xr:uid="{00000000-0005-0000-0000-000048030000}"/>
    <cellStyle name="20% - Accent3 2 3 2 3" xfId="8433" xr:uid="{00000000-0005-0000-0000-000049030000}"/>
    <cellStyle name="20% - Accent3 2 3 2 4" xfId="12046" xr:uid="{00000000-0005-0000-0000-00004A030000}"/>
    <cellStyle name="20% - Accent3 2 3 2 5" xfId="4788" xr:uid="{00000000-0005-0000-0000-00004B030000}"/>
    <cellStyle name="20% - Accent3 2 3 3" xfId="1208" xr:uid="{00000000-0005-0000-0000-00004C030000}"/>
    <cellStyle name="20% - Accent3 2 3 3 2" xfId="8743" xr:uid="{00000000-0005-0000-0000-00004D030000}"/>
    <cellStyle name="20% - Accent3 2 3 3 3" xfId="12356" xr:uid="{00000000-0005-0000-0000-00004E030000}"/>
    <cellStyle name="20% - Accent3 2 3 3 4" xfId="5094" xr:uid="{00000000-0005-0000-0000-00004F030000}"/>
    <cellStyle name="20% - Accent3 2 3 4" xfId="1684" xr:uid="{00000000-0005-0000-0000-000050030000}"/>
    <cellStyle name="20% - Accent3 2 3 4 2" xfId="9215" xr:uid="{00000000-0005-0000-0000-000051030000}"/>
    <cellStyle name="20% - Accent3 2 3 4 3" xfId="12826" xr:uid="{00000000-0005-0000-0000-000052030000}"/>
    <cellStyle name="20% - Accent3 2 3 4 4" xfId="5559" xr:uid="{00000000-0005-0000-0000-000053030000}"/>
    <cellStyle name="20% - Accent3 2 3 5" xfId="2314" xr:uid="{00000000-0005-0000-0000-000054030000}"/>
    <cellStyle name="20% - Accent3 2 3 5 2" xfId="9845" xr:uid="{00000000-0005-0000-0000-000055030000}"/>
    <cellStyle name="20% - Accent3 2 3 5 3" xfId="13456" xr:uid="{00000000-0005-0000-0000-000056030000}"/>
    <cellStyle name="20% - Accent3 2 3 5 4" xfId="6179" xr:uid="{00000000-0005-0000-0000-000057030000}"/>
    <cellStyle name="20% - Accent3 2 3 6" xfId="3074" xr:uid="{00000000-0005-0000-0000-000058030000}"/>
    <cellStyle name="20% - Accent3 2 3 6 2" xfId="10486" xr:uid="{00000000-0005-0000-0000-000059030000}"/>
    <cellStyle name="20% - Accent3 2 3 6 3" xfId="14086" xr:uid="{00000000-0005-0000-0000-00005A030000}"/>
    <cellStyle name="20% - Accent3 2 3 6 4" xfId="6810" xr:uid="{00000000-0005-0000-0000-00005B030000}"/>
    <cellStyle name="20% - Accent3 2 3 7" xfId="3837" xr:uid="{00000000-0005-0000-0000-00005C030000}"/>
    <cellStyle name="20% - Accent3 2 3 7 2" xfId="11242" xr:uid="{00000000-0005-0000-0000-00005D030000}"/>
    <cellStyle name="20% - Accent3 2 3 7 3" xfId="14831" xr:uid="{00000000-0005-0000-0000-00005E030000}"/>
    <cellStyle name="20% - Accent3 2 3 7 4" xfId="7550" xr:uid="{00000000-0005-0000-0000-00005F030000}"/>
    <cellStyle name="20% - Accent3 2 3 8" xfId="8018" xr:uid="{00000000-0005-0000-0000-000060030000}"/>
    <cellStyle name="20% - Accent3 2 3 9" xfId="11652" xr:uid="{00000000-0005-0000-0000-000061030000}"/>
    <cellStyle name="20% - Accent3 2 4" xfId="437" xr:uid="{00000000-0005-0000-0000-000062030000}"/>
    <cellStyle name="20% - Accent3 2 4 2" xfId="1366" xr:uid="{00000000-0005-0000-0000-000063030000}"/>
    <cellStyle name="20% - Accent3 2 4 2 2" xfId="8901" xr:uid="{00000000-0005-0000-0000-000064030000}"/>
    <cellStyle name="20% - Accent3 2 4 2 3" xfId="12513" xr:uid="{00000000-0005-0000-0000-000065030000}"/>
    <cellStyle name="20% - Accent3 2 4 2 4" xfId="5249" xr:uid="{00000000-0005-0000-0000-000066030000}"/>
    <cellStyle name="20% - Accent3 2 4 3" xfId="1841" xr:uid="{00000000-0005-0000-0000-000067030000}"/>
    <cellStyle name="20% - Accent3 2 4 3 2" xfId="9372" xr:uid="{00000000-0005-0000-0000-000068030000}"/>
    <cellStyle name="20% - Accent3 2 4 3 3" xfId="12983" xr:uid="{00000000-0005-0000-0000-000069030000}"/>
    <cellStyle name="20% - Accent3 2 4 3 4" xfId="5713" xr:uid="{00000000-0005-0000-0000-00006A030000}"/>
    <cellStyle name="20% - Accent3 2 4 4" xfId="2471" xr:uid="{00000000-0005-0000-0000-00006B030000}"/>
    <cellStyle name="20% - Accent3 2 4 4 2" xfId="10002" xr:uid="{00000000-0005-0000-0000-00006C030000}"/>
    <cellStyle name="20% - Accent3 2 4 4 3" xfId="13613" xr:uid="{00000000-0005-0000-0000-00006D030000}"/>
    <cellStyle name="20% - Accent3 2 4 4 4" xfId="6333" xr:uid="{00000000-0005-0000-0000-00006E030000}"/>
    <cellStyle name="20% - Accent3 2 4 5" xfId="3232" xr:uid="{00000000-0005-0000-0000-00006F030000}"/>
    <cellStyle name="20% - Accent3 2 4 5 2" xfId="10644" xr:uid="{00000000-0005-0000-0000-000070030000}"/>
    <cellStyle name="20% - Accent3 2 4 5 3" xfId="14243" xr:uid="{00000000-0005-0000-0000-000071030000}"/>
    <cellStyle name="20% - Accent3 2 4 5 4" xfId="6965" xr:uid="{00000000-0005-0000-0000-000072030000}"/>
    <cellStyle name="20% - Accent3 2 4 6" xfId="8094" xr:uid="{00000000-0005-0000-0000-000073030000}"/>
    <cellStyle name="20% - Accent3 2 4 7" xfId="11728" xr:uid="{00000000-0005-0000-0000-000074030000}"/>
    <cellStyle name="20% - Accent3 2 4 8" xfId="4453" xr:uid="{00000000-0005-0000-0000-000075030000}"/>
    <cellStyle name="20% - Accent3 2 5" xfId="652" xr:uid="{00000000-0005-0000-0000-000076030000}"/>
    <cellStyle name="20% - Accent3 2 5 2" xfId="2001" xr:uid="{00000000-0005-0000-0000-000077030000}"/>
    <cellStyle name="20% - Accent3 2 5 2 2" xfId="9532" xr:uid="{00000000-0005-0000-0000-000078030000}"/>
    <cellStyle name="20% - Accent3 2 5 2 3" xfId="13143" xr:uid="{00000000-0005-0000-0000-000079030000}"/>
    <cellStyle name="20% - Accent3 2 5 2 4" xfId="5870" xr:uid="{00000000-0005-0000-0000-00007A030000}"/>
    <cellStyle name="20% - Accent3 2 5 3" xfId="2631" xr:uid="{00000000-0005-0000-0000-00007B030000}"/>
    <cellStyle name="20% - Accent3 2 5 3 2" xfId="10162" xr:uid="{00000000-0005-0000-0000-00007C030000}"/>
    <cellStyle name="20% - Accent3 2 5 3 3" xfId="13773" xr:uid="{00000000-0005-0000-0000-00007D030000}"/>
    <cellStyle name="20% - Accent3 2 5 3 4" xfId="6490" xr:uid="{00000000-0005-0000-0000-00007E030000}"/>
    <cellStyle name="20% - Accent3 2 5 4" xfId="3392" xr:uid="{00000000-0005-0000-0000-00007F030000}"/>
    <cellStyle name="20% - Accent3 2 5 4 2" xfId="10804" xr:uid="{00000000-0005-0000-0000-000080030000}"/>
    <cellStyle name="20% - Accent3 2 5 4 3" xfId="14403" xr:uid="{00000000-0005-0000-0000-000081030000}"/>
    <cellStyle name="20% - Accent3 2 5 4 4" xfId="7122" xr:uid="{00000000-0005-0000-0000-000082030000}"/>
    <cellStyle name="20% - Accent3 2 5 5" xfId="8190" xr:uid="{00000000-0005-0000-0000-000083030000}"/>
    <cellStyle name="20% - Accent3 2 5 6" xfId="11804" xr:uid="{00000000-0005-0000-0000-000084030000}"/>
    <cellStyle name="20% - Accent3 2 5 7" xfId="4548" xr:uid="{00000000-0005-0000-0000-000085030000}"/>
    <cellStyle name="20% - Accent3 2 6" xfId="730" xr:uid="{00000000-0005-0000-0000-000086030000}"/>
    <cellStyle name="20% - Accent3 2 6 2" xfId="3561" xr:uid="{00000000-0005-0000-0000-000087030000}"/>
    <cellStyle name="20% - Accent3 2 6 2 2" xfId="10973" xr:uid="{00000000-0005-0000-0000-000088030000}"/>
    <cellStyle name="20% - Accent3 2 6 2 3" xfId="14572" xr:uid="{00000000-0005-0000-0000-000089030000}"/>
    <cellStyle name="20% - Accent3 2 6 2 4" xfId="7288" xr:uid="{00000000-0005-0000-0000-00008A030000}"/>
    <cellStyle name="20% - Accent3 2 6 3" xfId="8268" xr:uid="{00000000-0005-0000-0000-00008B030000}"/>
    <cellStyle name="20% - Accent3 2 6 4" xfId="11882" xr:uid="{00000000-0005-0000-0000-00008C030000}"/>
    <cellStyle name="20% - Accent3 2 6 5" xfId="4625" xr:uid="{00000000-0005-0000-0000-00008D030000}"/>
    <cellStyle name="20% - Accent3 2 7" xfId="1044" xr:uid="{00000000-0005-0000-0000-00008E030000}"/>
    <cellStyle name="20% - Accent3 2 7 2" xfId="8579" xr:uid="{00000000-0005-0000-0000-00008F030000}"/>
    <cellStyle name="20% - Accent3 2 7 3" xfId="12192" xr:uid="{00000000-0005-0000-0000-000090030000}"/>
    <cellStyle name="20% - Accent3 2 7 4" xfId="4932" xr:uid="{00000000-0005-0000-0000-000091030000}"/>
    <cellStyle name="20% - Accent3 2 8" xfId="1520" xr:uid="{00000000-0005-0000-0000-000092030000}"/>
    <cellStyle name="20% - Accent3 2 8 2" xfId="9051" xr:uid="{00000000-0005-0000-0000-000093030000}"/>
    <cellStyle name="20% - Accent3 2 8 3" xfId="12662" xr:uid="{00000000-0005-0000-0000-000094030000}"/>
    <cellStyle name="20% - Accent3 2 8 4" xfId="5397" xr:uid="{00000000-0005-0000-0000-000095030000}"/>
    <cellStyle name="20% - Accent3 2 9" xfId="2150" xr:uid="{00000000-0005-0000-0000-000096030000}"/>
    <cellStyle name="20% - Accent3 2 9 2" xfId="9681" xr:uid="{00000000-0005-0000-0000-000097030000}"/>
    <cellStyle name="20% - Accent3 2 9 3" xfId="13292" xr:uid="{00000000-0005-0000-0000-000098030000}"/>
    <cellStyle name="20% - Accent3 2 9 4" xfId="6017" xr:uid="{00000000-0005-0000-0000-000099030000}"/>
    <cellStyle name="20% - Accent3 3" xfId="348" xr:uid="{00000000-0005-0000-0000-00009A030000}"/>
    <cellStyle name="20% - Accent3 3 10" xfId="11639" xr:uid="{00000000-0005-0000-0000-00009B030000}"/>
    <cellStyle name="20% - Accent3 3 11" xfId="4365" xr:uid="{00000000-0005-0000-0000-00009C030000}"/>
    <cellStyle name="20% - Accent3 3 2" xfId="966" xr:uid="{00000000-0005-0000-0000-00009D030000}"/>
    <cellStyle name="20% - Accent3 3 2 2" xfId="1276" xr:uid="{00000000-0005-0000-0000-00009E030000}"/>
    <cellStyle name="20% - Accent3 3 2 2 2" xfId="8811" xr:uid="{00000000-0005-0000-0000-00009F030000}"/>
    <cellStyle name="20% - Accent3 3 2 2 3" xfId="12424" xr:uid="{00000000-0005-0000-0000-0000A0030000}"/>
    <cellStyle name="20% - Accent3 3 2 2 4" xfId="5161" xr:uid="{00000000-0005-0000-0000-0000A1030000}"/>
    <cellStyle name="20% - Accent3 3 2 3" xfId="1752" xr:uid="{00000000-0005-0000-0000-0000A2030000}"/>
    <cellStyle name="20% - Accent3 3 2 3 2" xfId="9283" xr:uid="{00000000-0005-0000-0000-0000A3030000}"/>
    <cellStyle name="20% - Accent3 3 2 3 3" xfId="12894" xr:uid="{00000000-0005-0000-0000-0000A4030000}"/>
    <cellStyle name="20% - Accent3 3 2 3 4" xfId="5626" xr:uid="{00000000-0005-0000-0000-0000A5030000}"/>
    <cellStyle name="20% - Accent3 3 2 4" xfId="2382" xr:uid="{00000000-0005-0000-0000-0000A6030000}"/>
    <cellStyle name="20% - Accent3 3 2 4 2" xfId="9913" xr:uid="{00000000-0005-0000-0000-0000A7030000}"/>
    <cellStyle name="20% - Accent3 3 2 4 3" xfId="13524" xr:uid="{00000000-0005-0000-0000-0000A8030000}"/>
    <cellStyle name="20% - Accent3 3 2 4 4" xfId="6246" xr:uid="{00000000-0005-0000-0000-0000A9030000}"/>
    <cellStyle name="20% - Accent3 3 2 5" xfId="3142" xr:uid="{00000000-0005-0000-0000-0000AA030000}"/>
    <cellStyle name="20% - Accent3 3 2 5 2" xfId="10554" xr:uid="{00000000-0005-0000-0000-0000AB030000}"/>
    <cellStyle name="20% - Accent3 3 2 5 3" xfId="14154" xr:uid="{00000000-0005-0000-0000-0000AC030000}"/>
    <cellStyle name="20% - Accent3 3 2 5 4" xfId="6877" xr:uid="{00000000-0005-0000-0000-0000AD030000}"/>
    <cellStyle name="20% - Accent3 3 2 6" xfId="8501" xr:uid="{00000000-0005-0000-0000-0000AE030000}"/>
    <cellStyle name="20% - Accent3 3 2 7" xfId="12114" xr:uid="{00000000-0005-0000-0000-0000AF030000}"/>
    <cellStyle name="20% - Accent3 3 2 8" xfId="4855" xr:uid="{00000000-0005-0000-0000-0000B0030000}"/>
    <cellStyle name="20% - Accent3 3 3" xfId="807" xr:uid="{00000000-0005-0000-0000-0000B1030000}"/>
    <cellStyle name="20% - Accent3 3 3 2" xfId="1507" xr:uid="{00000000-0005-0000-0000-0000B2030000}"/>
    <cellStyle name="20% - Accent3 3 3 2 2" xfId="9038" xr:uid="{00000000-0005-0000-0000-0000B3030000}"/>
    <cellStyle name="20% - Accent3 3 3 2 3" xfId="12649" xr:uid="{00000000-0005-0000-0000-0000B4030000}"/>
    <cellStyle name="20% - Accent3 3 3 2 4" xfId="5384" xr:uid="{00000000-0005-0000-0000-0000B5030000}"/>
    <cellStyle name="20% - Accent3 3 3 3" xfId="1977" xr:uid="{00000000-0005-0000-0000-0000B6030000}"/>
    <cellStyle name="20% - Accent3 3 3 3 2" xfId="9508" xr:uid="{00000000-0005-0000-0000-0000B7030000}"/>
    <cellStyle name="20% - Accent3 3 3 3 3" xfId="13119" xr:uid="{00000000-0005-0000-0000-0000B8030000}"/>
    <cellStyle name="20% - Accent3 3 3 3 4" xfId="5847" xr:uid="{00000000-0005-0000-0000-0000B9030000}"/>
    <cellStyle name="20% - Accent3 3 3 4" xfId="2607" xr:uid="{00000000-0005-0000-0000-0000BA030000}"/>
    <cellStyle name="20% - Accent3 3 3 4 2" xfId="10138" xr:uid="{00000000-0005-0000-0000-0000BB030000}"/>
    <cellStyle name="20% - Accent3 3 3 4 3" xfId="13749" xr:uid="{00000000-0005-0000-0000-0000BC030000}"/>
    <cellStyle name="20% - Accent3 3 3 4 4" xfId="6467" xr:uid="{00000000-0005-0000-0000-0000BD030000}"/>
    <cellStyle name="20% - Accent3 3 3 5" xfId="3368" xr:uid="{00000000-0005-0000-0000-0000BE030000}"/>
    <cellStyle name="20% - Accent3 3 3 5 2" xfId="10780" xr:uid="{00000000-0005-0000-0000-0000BF030000}"/>
    <cellStyle name="20% - Accent3 3 3 5 3" xfId="14379" xr:uid="{00000000-0005-0000-0000-0000C0030000}"/>
    <cellStyle name="20% - Accent3 3 3 5 4" xfId="7099" xr:uid="{00000000-0005-0000-0000-0000C1030000}"/>
    <cellStyle name="20% - Accent3 3 3 6" xfId="8345" xr:uid="{00000000-0005-0000-0000-0000C2030000}"/>
    <cellStyle name="20% - Accent3 3 3 7" xfId="11959" xr:uid="{00000000-0005-0000-0000-0000C3030000}"/>
    <cellStyle name="20% - Accent3 3 3 8" xfId="4701" xr:uid="{00000000-0005-0000-0000-0000C4030000}"/>
    <cellStyle name="20% - Accent3 3 4" xfId="1121" xr:uid="{00000000-0005-0000-0000-0000C5030000}"/>
    <cellStyle name="20% - Accent3 3 4 2" xfId="2137" xr:uid="{00000000-0005-0000-0000-0000C6030000}"/>
    <cellStyle name="20% - Accent3 3 4 2 2" xfId="9668" xr:uid="{00000000-0005-0000-0000-0000C7030000}"/>
    <cellStyle name="20% - Accent3 3 4 2 3" xfId="13279" xr:uid="{00000000-0005-0000-0000-0000C8030000}"/>
    <cellStyle name="20% - Accent3 3 4 2 4" xfId="6004" xr:uid="{00000000-0005-0000-0000-0000C9030000}"/>
    <cellStyle name="20% - Accent3 3 4 3" xfId="2767" xr:uid="{00000000-0005-0000-0000-0000CA030000}"/>
    <cellStyle name="20% - Accent3 3 4 3 2" xfId="10298" xr:uid="{00000000-0005-0000-0000-0000CB030000}"/>
    <cellStyle name="20% - Accent3 3 4 3 3" xfId="13909" xr:uid="{00000000-0005-0000-0000-0000CC030000}"/>
    <cellStyle name="20% - Accent3 3 4 3 4" xfId="6624" xr:uid="{00000000-0005-0000-0000-0000CD030000}"/>
    <cellStyle name="20% - Accent3 3 4 4" xfId="3528" xr:uid="{00000000-0005-0000-0000-0000CE030000}"/>
    <cellStyle name="20% - Accent3 3 4 4 2" xfId="10940" xr:uid="{00000000-0005-0000-0000-0000CF030000}"/>
    <cellStyle name="20% - Accent3 3 4 4 3" xfId="14539" xr:uid="{00000000-0005-0000-0000-0000D0030000}"/>
    <cellStyle name="20% - Accent3 3 4 4 4" xfId="7256" xr:uid="{00000000-0005-0000-0000-0000D1030000}"/>
    <cellStyle name="20% - Accent3 3 4 5" xfId="8656" xr:uid="{00000000-0005-0000-0000-0000D2030000}"/>
    <cellStyle name="20% - Accent3 3 4 6" xfId="12269" xr:uid="{00000000-0005-0000-0000-0000D3030000}"/>
    <cellStyle name="20% - Accent3 3 4 7" xfId="5008" xr:uid="{00000000-0005-0000-0000-0000D4030000}"/>
    <cellStyle name="20% - Accent3 3 5" xfId="1597" xr:uid="{00000000-0005-0000-0000-0000D5030000}"/>
    <cellStyle name="20% - Accent3 3 5 2" xfId="3564" xr:uid="{00000000-0005-0000-0000-0000D6030000}"/>
    <cellStyle name="20% - Accent3 3 5 2 2" xfId="10976" xr:uid="{00000000-0005-0000-0000-0000D7030000}"/>
    <cellStyle name="20% - Accent3 3 5 2 3" xfId="14575" xr:uid="{00000000-0005-0000-0000-0000D8030000}"/>
    <cellStyle name="20% - Accent3 3 5 2 4" xfId="7291" xr:uid="{00000000-0005-0000-0000-0000D9030000}"/>
    <cellStyle name="20% - Accent3 3 5 3" xfId="9128" xr:uid="{00000000-0005-0000-0000-0000DA030000}"/>
    <cellStyle name="20% - Accent3 3 5 4" xfId="12739" xr:uid="{00000000-0005-0000-0000-0000DB030000}"/>
    <cellStyle name="20% - Accent3 3 5 5" xfId="5473" xr:uid="{00000000-0005-0000-0000-0000DC030000}"/>
    <cellStyle name="20% - Accent3 3 6" xfId="2227" xr:uid="{00000000-0005-0000-0000-0000DD030000}"/>
    <cellStyle name="20% - Accent3 3 6 2" xfId="9758" xr:uid="{00000000-0005-0000-0000-0000DE030000}"/>
    <cellStyle name="20% - Accent3 3 6 3" xfId="13369" xr:uid="{00000000-0005-0000-0000-0000DF030000}"/>
    <cellStyle name="20% - Accent3 3 6 4" xfId="6093" xr:uid="{00000000-0005-0000-0000-0000E0030000}"/>
    <cellStyle name="20% - Accent3 3 7" xfId="2986" xr:uid="{00000000-0005-0000-0000-0000E1030000}"/>
    <cellStyle name="20% - Accent3 3 7 2" xfId="10398" xr:uid="{00000000-0005-0000-0000-0000E2030000}"/>
    <cellStyle name="20% - Accent3 3 7 3" xfId="13999" xr:uid="{00000000-0005-0000-0000-0000E3030000}"/>
    <cellStyle name="20% - Accent3 3 7 4" xfId="6723" xr:uid="{00000000-0005-0000-0000-0000E4030000}"/>
    <cellStyle name="20% - Accent3 3 8" xfId="3838" xr:uid="{00000000-0005-0000-0000-0000E5030000}"/>
    <cellStyle name="20% - Accent3 3 8 2" xfId="11243" xr:uid="{00000000-0005-0000-0000-0000E6030000}"/>
    <cellStyle name="20% - Accent3 3 8 3" xfId="14832" xr:uid="{00000000-0005-0000-0000-0000E7030000}"/>
    <cellStyle name="20% - Accent3 3 8 4" xfId="7551" xr:uid="{00000000-0005-0000-0000-0000E8030000}"/>
    <cellStyle name="20% - Accent3 3 9" xfId="8005" xr:uid="{00000000-0005-0000-0000-0000E9030000}"/>
    <cellStyle name="20% - Accent3 4" xfId="360" xr:uid="{00000000-0005-0000-0000-0000EA030000}"/>
    <cellStyle name="20% - Accent3 4 10" xfId="4377" xr:uid="{00000000-0005-0000-0000-0000EB030000}"/>
    <cellStyle name="20% - Accent3 4 2" xfId="885" xr:uid="{00000000-0005-0000-0000-0000EC030000}"/>
    <cellStyle name="20% - Accent3 4 2 2" xfId="3565" xr:uid="{00000000-0005-0000-0000-0000ED030000}"/>
    <cellStyle name="20% - Accent3 4 2 2 2" xfId="10977" xr:uid="{00000000-0005-0000-0000-0000EE030000}"/>
    <cellStyle name="20% - Accent3 4 2 2 3" xfId="14576" xr:uid="{00000000-0005-0000-0000-0000EF030000}"/>
    <cellStyle name="20% - Accent3 4 2 2 4" xfId="7292" xr:uid="{00000000-0005-0000-0000-0000F0030000}"/>
    <cellStyle name="20% - Accent3 4 2 3" xfId="8423" xr:uid="{00000000-0005-0000-0000-0000F1030000}"/>
    <cellStyle name="20% - Accent3 4 2 4" xfId="12036" xr:uid="{00000000-0005-0000-0000-0000F2030000}"/>
    <cellStyle name="20% - Accent3 4 2 5" xfId="4778" xr:uid="{00000000-0005-0000-0000-0000F3030000}"/>
    <cellStyle name="20% - Accent3 4 3" xfId="1198" xr:uid="{00000000-0005-0000-0000-0000F4030000}"/>
    <cellStyle name="20% - Accent3 4 3 2" xfId="8733" xr:uid="{00000000-0005-0000-0000-0000F5030000}"/>
    <cellStyle name="20% - Accent3 4 3 3" xfId="12346" xr:uid="{00000000-0005-0000-0000-0000F6030000}"/>
    <cellStyle name="20% - Accent3 4 3 4" xfId="5084" xr:uid="{00000000-0005-0000-0000-0000F7030000}"/>
    <cellStyle name="20% - Accent3 4 4" xfId="1674" xr:uid="{00000000-0005-0000-0000-0000F8030000}"/>
    <cellStyle name="20% - Accent3 4 4 2" xfId="9205" xr:uid="{00000000-0005-0000-0000-0000F9030000}"/>
    <cellStyle name="20% - Accent3 4 4 3" xfId="12816" xr:uid="{00000000-0005-0000-0000-0000FA030000}"/>
    <cellStyle name="20% - Accent3 4 4 4" xfId="5549" xr:uid="{00000000-0005-0000-0000-0000FB030000}"/>
    <cellStyle name="20% - Accent3 4 5" xfId="2304" xr:uid="{00000000-0005-0000-0000-0000FC030000}"/>
    <cellStyle name="20% - Accent3 4 5 2" xfId="9835" xr:uid="{00000000-0005-0000-0000-0000FD030000}"/>
    <cellStyle name="20% - Accent3 4 5 3" xfId="13446" xr:uid="{00000000-0005-0000-0000-0000FE030000}"/>
    <cellStyle name="20% - Accent3 4 5 4" xfId="6169" xr:uid="{00000000-0005-0000-0000-0000FF030000}"/>
    <cellStyle name="20% - Accent3 4 6" xfId="3064" xr:uid="{00000000-0005-0000-0000-000000040000}"/>
    <cellStyle name="20% - Accent3 4 6 2" xfId="10476" xr:uid="{00000000-0005-0000-0000-000001040000}"/>
    <cellStyle name="20% - Accent3 4 6 3" xfId="14076" xr:uid="{00000000-0005-0000-0000-000002040000}"/>
    <cellStyle name="20% - Accent3 4 6 4" xfId="6800" xr:uid="{00000000-0005-0000-0000-000003040000}"/>
    <cellStyle name="20% - Accent3 4 7" xfId="3839" xr:uid="{00000000-0005-0000-0000-000004040000}"/>
    <cellStyle name="20% - Accent3 4 7 2" xfId="11244" xr:uid="{00000000-0005-0000-0000-000005040000}"/>
    <cellStyle name="20% - Accent3 4 7 3" xfId="14833" xr:uid="{00000000-0005-0000-0000-000006040000}"/>
    <cellStyle name="20% - Accent3 4 7 4" xfId="7552" xr:uid="{00000000-0005-0000-0000-000007040000}"/>
    <cellStyle name="20% - Accent3 4 8" xfId="8017" xr:uid="{00000000-0005-0000-0000-000008040000}"/>
    <cellStyle name="20% - Accent3 4 9" xfId="11651" xr:uid="{00000000-0005-0000-0000-000009040000}"/>
    <cellStyle name="20% - Accent3 5" xfId="436" xr:uid="{00000000-0005-0000-0000-00000A040000}"/>
    <cellStyle name="20% - Accent3 5 2" xfId="1355" xr:uid="{00000000-0005-0000-0000-00000B040000}"/>
    <cellStyle name="20% - Accent3 5 2 2" xfId="8890" xr:uid="{00000000-0005-0000-0000-00000C040000}"/>
    <cellStyle name="20% - Accent3 5 2 3" xfId="12503" xr:uid="{00000000-0005-0000-0000-00000D040000}"/>
    <cellStyle name="20% - Accent3 5 2 4" xfId="5238" xr:uid="{00000000-0005-0000-0000-00000E040000}"/>
    <cellStyle name="20% - Accent3 5 3" xfId="1831" xr:uid="{00000000-0005-0000-0000-00000F040000}"/>
    <cellStyle name="20% - Accent3 5 3 2" xfId="9362" xr:uid="{00000000-0005-0000-0000-000010040000}"/>
    <cellStyle name="20% - Accent3 5 3 3" xfId="12973" xr:uid="{00000000-0005-0000-0000-000011040000}"/>
    <cellStyle name="20% - Accent3 5 3 4" xfId="5703" xr:uid="{00000000-0005-0000-0000-000012040000}"/>
    <cellStyle name="20% - Accent3 5 4" xfId="2461" xr:uid="{00000000-0005-0000-0000-000013040000}"/>
    <cellStyle name="20% - Accent3 5 4 2" xfId="9992" xr:uid="{00000000-0005-0000-0000-000014040000}"/>
    <cellStyle name="20% - Accent3 5 4 3" xfId="13603" xr:uid="{00000000-0005-0000-0000-000015040000}"/>
    <cellStyle name="20% - Accent3 5 4 4" xfId="6323" xr:uid="{00000000-0005-0000-0000-000016040000}"/>
    <cellStyle name="20% - Accent3 5 5" xfId="3221" xr:uid="{00000000-0005-0000-0000-000017040000}"/>
    <cellStyle name="20% - Accent3 5 5 2" xfId="10633" xr:uid="{00000000-0005-0000-0000-000018040000}"/>
    <cellStyle name="20% - Accent3 5 5 3" xfId="14233" xr:uid="{00000000-0005-0000-0000-000019040000}"/>
    <cellStyle name="20% - Accent3 5 5 4" xfId="6954" xr:uid="{00000000-0005-0000-0000-00001A040000}"/>
    <cellStyle name="20% - Accent3 5 6" xfId="8093" xr:uid="{00000000-0005-0000-0000-00001B040000}"/>
    <cellStyle name="20% - Accent3 5 7" xfId="11727" xr:uid="{00000000-0005-0000-0000-00001C040000}"/>
    <cellStyle name="20% - Accent3 5 8" xfId="4452" xr:uid="{00000000-0005-0000-0000-00001D040000}"/>
    <cellStyle name="20% - Accent3 6" xfId="651" xr:uid="{00000000-0005-0000-0000-00001E040000}"/>
    <cellStyle name="20% - Accent3 6 2" xfId="1991" xr:uid="{00000000-0005-0000-0000-00001F040000}"/>
    <cellStyle name="20% - Accent3 6 2 2" xfId="9522" xr:uid="{00000000-0005-0000-0000-000020040000}"/>
    <cellStyle name="20% - Accent3 6 2 3" xfId="13133" xr:uid="{00000000-0005-0000-0000-000021040000}"/>
    <cellStyle name="20% - Accent3 6 2 4" xfId="5860" xr:uid="{00000000-0005-0000-0000-000022040000}"/>
    <cellStyle name="20% - Accent3 6 3" xfId="2621" xr:uid="{00000000-0005-0000-0000-000023040000}"/>
    <cellStyle name="20% - Accent3 6 3 2" xfId="10152" xr:uid="{00000000-0005-0000-0000-000024040000}"/>
    <cellStyle name="20% - Accent3 6 3 3" xfId="13763" xr:uid="{00000000-0005-0000-0000-000025040000}"/>
    <cellStyle name="20% - Accent3 6 3 4" xfId="6480" xr:uid="{00000000-0005-0000-0000-000026040000}"/>
    <cellStyle name="20% - Accent3 6 4" xfId="3382" xr:uid="{00000000-0005-0000-0000-000027040000}"/>
    <cellStyle name="20% - Accent3 6 4 2" xfId="10794" xr:uid="{00000000-0005-0000-0000-000028040000}"/>
    <cellStyle name="20% - Accent3 6 4 3" xfId="14393" xr:uid="{00000000-0005-0000-0000-000029040000}"/>
    <cellStyle name="20% - Accent3 6 4 4" xfId="7112" xr:uid="{00000000-0005-0000-0000-00002A040000}"/>
    <cellStyle name="20% - Accent3 6 5" xfId="8189" xr:uid="{00000000-0005-0000-0000-00002B040000}"/>
    <cellStyle name="20% - Accent3 6 6" xfId="11803" xr:uid="{00000000-0005-0000-0000-00002C040000}"/>
    <cellStyle name="20% - Accent3 6 7" xfId="4547" xr:uid="{00000000-0005-0000-0000-00002D040000}"/>
    <cellStyle name="20% - Accent3 7" xfId="729" xr:uid="{00000000-0005-0000-0000-00002E040000}"/>
    <cellStyle name="20% - Accent3 7 2" xfId="3543" xr:uid="{00000000-0005-0000-0000-00002F040000}"/>
    <cellStyle name="20% - Accent3 7 2 2" xfId="10955" xr:uid="{00000000-0005-0000-0000-000030040000}"/>
    <cellStyle name="20% - Accent3 7 2 3" xfId="14554" xr:uid="{00000000-0005-0000-0000-000031040000}"/>
    <cellStyle name="20% - Accent3 7 2 4" xfId="7270" xr:uid="{00000000-0005-0000-0000-000032040000}"/>
    <cellStyle name="20% - Accent3 7 3" xfId="8267" xr:uid="{00000000-0005-0000-0000-000033040000}"/>
    <cellStyle name="20% - Accent3 7 4" xfId="11881" xr:uid="{00000000-0005-0000-0000-000034040000}"/>
    <cellStyle name="20% - Accent3 7 5" xfId="4624" xr:uid="{00000000-0005-0000-0000-000035040000}"/>
    <cellStyle name="20% - Accent3 8" xfId="1043" xr:uid="{00000000-0005-0000-0000-000036040000}"/>
    <cellStyle name="20% - Accent3 8 2" xfId="8578" xr:uid="{00000000-0005-0000-0000-000037040000}"/>
    <cellStyle name="20% - Accent3 8 3" xfId="12191" xr:uid="{00000000-0005-0000-0000-000038040000}"/>
    <cellStyle name="20% - Accent3 8 4" xfId="4931" xr:uid="{00000000-0005-0000-0000-000039040000}"/>
    <cellStyle name="20% - Accent3 9" xfId="1519" xr:uid="{00000000-0005-0000-0000-00003A040000}"/>
    <cellStyle name="20% - Accent3 9 2" xfId="9050" xr:uid="{00000000-0005-0000-0000-00003B040000}"/>
    <cellStyle name="20% - Accent3 9 3" xfId="12661" xr:uid="{00000000-0005-0000-0000-00003C040000}"/>
    <cellStyle name="20% - Accent3 9 4" xfId="5396" xr:uid="{00000000-0005-0000-0000-00003D040000}"/>
    <cellStyle name="20% - Accent4" xfId="31" builtinId="42" customBuiltin="1"/>
    <cellStyle name="20% - Accent4 10" xfId="2151" xr:uid="{00000000-0005-0000-0000-00003F040000}"/>
    <cellStyle name="20% - Accent4 10 2" xfId="9682" xr:uid="{00000000-0005-0000-0000-000040040000}"/>
    <cellStyle name="20% - Accent4 10 3" xfId="13293" xr:uid="{00000000-0005-0000-0000-000041040000}"/>
    <cellStyle name="20% - Accent4 10 4" xfId="6018" xr:uid="{00000000-0005-0000-0000-000042040000}"/>
    <cellStyle name="20% - Accent4 11" xfId="2782" xr:uid="{00000000-0005-0000-0000-000043040000}"/>
    <cellStyle name="20% - Accent4 11 2" xfId="10312" xr:uid="{00000000-0005-0000-0000-000044040000}"/>
    <cellStyle name="20% - Accent4 11 3" xfId="13923" xr:uid="{00000000-0005-0000-0000-000045040000}"/>
    <cellStyle name="20% - Accent4 11 4" xfId="6638" xr:uid="{00000000-0005-0000-0000-000046040000}"/>
    <cellStyle name="20% - Accent4 12" xfId="3819" xr:uid="{00000000-0005-0000-0000-000047040000}"/>
    <cellStyle name="20% - Accent4 12 2" xfId="11224" xr:uid="{00000000-0005-0000-0000-000048040000}"/>
    <cellStyle name="20% - Accent4 12 3" xfId="14813" xr:uid="{00000000-0005-0000-0000-000049040000}"/>
    <cellStyle name="20% - Accent4 12 4" xfId="7532" xr:uid="{00000000-0005-0000-0000-00004A040000}"/>
    <cellStyle name="20% - Accent4 13" xfId="4275" xr:uid="{00000000-0005-0000-0000-00004B040000}"/>
    <cellStyle name="20% - Accent4 14" xfId="7912" xr:uid="{00000000-0005-0000-0000-00004C040000}"/>
    <cellStyle name="20% - Accent4 15" xfId="11480" xr:uid="{00000000-0005-0000-0000-00004D040000}"/>
    <cellStyle name="20% - Accent4 16" xfId="11494" xr:uid="{00000000-0005-0000-0000-00004E040000}"/>
    <cellStyle name="20% - Accent4 17" xfId="4153" xr:uid="{00000000-0005-0000-0000-00004F040000}"/>
    <cellStyle name="20% - Accent4 2" xfId="48" xr:uid="{00000000-0005-0000-0000-000050040000}"/>
    <cellStyle name="20% - Accent4 2 10" xfId="2783" xr:uid="{00000000-0005-0000-0000-000051040000}"/>
    <cellStyle name="20% - Accent4 2 10 2" xfId="10313" xr:uid="{00000000-0005-0000-0000-000052040000}"/>
    <cellStyle name="20% - Accent4 2 10 3" xfId="13924" xr:uid="{00000000-0005-0000-0000-000053040000}"/>
    <cellStyle name="20% - Accent4 2 10 4" xfId="6639" xr:uid="{00000000-0005-0000-0000-000054040000}"/>
    <cellStyle name="20% - Accent4 2 11" xfId="3840" xr:uid="{00000000-0005-0000-0000-000055040000}"/>
    <cellStyle name="20% - Accent4 2 11 2" xfId="11245" xr:uid="{00000000-0005-0000-0000-000056040000}"/>
    <cellStyle name="20% - Accent4 2 11 3" xfId="14834" xr:uid="{00000000-0005-0000-0000-000057040000}"/>
    <cellStyle name="20% - Accent4 2 11 4" xfId="7553" xr:uid="{00000000-0005-0000-0000-000058040000}"/>
    <cellStyle name="20% - Accent4 2 12" xfId="7778" xr:uid="{00000000-0005-0000-0000-000059040000}"/>
    <cellStyle name="20% - Accent4 2 13" xfId="11504" xr:uid="{00000000-0005-0000-0000-00005A040000}"/>
    <cellStyle name="20% - Accent4 2 14" xfId="4167" xr:uid="{00000000-0005-0000-0000-00005B040000}"/>
    <cellStyle name="20% - Accent4 2 2" xfId="219" xr:uid="{00000000-0005-0000-0000-00005C040000}"/>
    <cellStyle name="20% - Accent4 2 2 10" xfId="11568" xr:uid="{00000000-0005-0000-0000-00005D040000}"/>
    <cellStyle name="20% - Accent4 2 2 11" xfId="4281" xr:uid="{00000000-0005-0000-0000-00005E040000}"/>
    <cellStyle name="20% - Accent4 2 2 2" xfId="969" xr:uid="{00000000-0005-0000-0000-00005F040000}"/>
    <cellStyle name="20% - Accent4 2 2 2 2" xfId="1279" xr:uid="{00000000-0005-0000-0000-000060040000}"/>
    <cellStyle name="20% - Accent4 2 2 2 2 2" xfId="8814" xr:uid="{00000000-0005-0000-0000-000061040000}"/>
    <cellStyle name="20% - Accent4 2 2 2 2 3" xfId="12427" xr:uid="{00000000-0005-0000-0000-000062040000}"/>
    <cellStyle name="20% - Accent4 2 2 2 2 4" xfId="5164" xr:uid="{00000000-0005-0000-0000-000063040000}"/>
    <cellStyle name="20% - Accent4 2 2 2 3" xfId="1755" xr:uid="{00000000-0005-0000-0000-000064040000}"/>
    <cellStyle name="20% - Accent4 2 2 2 3 2" xfId="9286" xr:uid="{00000000-0005-0000-0000-000065040000}"/>
    <cellStyle name="20% - Accent4 2 2 2 3 3" xfId="12897" xr:uid="{00000000-0005-0000-0000-000066040000}"/>
    <cellStyle name="20% - Accent4 2 2 2 3 4" xfId="5629" xr:uid="{00000000-0005-0000-0000-000067040000}"/>
    <cellStyle name="20% - Accent4 2 2 2 4" xfId="2385" xr:uid="{00000000-0005-0000-0000-000068040000}"/>
    <cellStyle name="20% - Accent4 2 2 2 4 2" xfId="9916" xr:uid="{00000000-0005-0000-0000-000069040000}"/>
    <cellStyle name="20% - Accent4 2 2 2 4 3" xfId="13527" xr:uid="{00000000-0005-0000-0000-00006A040000}"/>
    <cellStyle name="20% - Accent4 2 2 2 4 4" xfId="6249" xr:uid="{00000000-0005-0000-0000-00006B040000}"/>
    <cellStyle name="20% - Accent4 2 2 2 5" xfId="3145" xr:uid="{00000000-0005-0000-0000-00006C040000}"/>
    <cellStyle name="20% - Accent4 2 2 2 5 2" xfId="10557" xr:uid="{00000000-0005-0000-0000-00006D040000}"/>
    <cellStyle name="20% - Accent4 2 2 2 5 3" xfId="14157" xr:uid="{00000000-0005-0000-0000-00006E040000}"/>
    <cellStyle name="20% - Accent4 2 2 2 5 4" xfId="6880" xr:uid="{00000000-0005-0000-0000-00006F040000}"/>
    <cellStyle name="20% - Accent4 2 2 2 6" xfId="8504" xr:uid="{00000000-0005-0000-0000-000070040000}"/>
    <cellStyle name="20% - Accent4 2 2 2 7" xfId="12117" xr:uid="{00000000-0005-0000-0000-000071040000}"/>
    <cellStyle name="20% - Accent4 2 2 2 8" xfId="4858" xr:uid="{00000000-0005-0000-0000-000072040000}"/>
    <cellStyle name="20% - Accent4 2 2 3" xfId="810" xr:uid="{00000000-0005-0000-0000-000073040000}"/>
    <cellStyle name="20% - Accent4 2 2 3 2" xfId="1436" xr:uid="{00000000-0005-0000-0000-000074040000}"/>
    <cellStyle name="20% - Accent4 2 2 3 2 2" xfId="8967" xr:uid="{00000000-0005-0000-0000-000075040000}"/>
    <cellStyle name="20% - Accent4 2 2 3 2 3" xfId="12578" xr:uid="{00000000-0005-0000-0000-000076040000}"/>
    <cellStyle name="20% - Accent4 2 2 3 2 4" xfId="5314" xr:uid="{00000000-0005-0000-0000-000077040000}"/>
    <cellStyle name="20% - Accent4 2 2 3 3" xfId="1906" xr:uid="{00000000-0005-0000-0000-000078040000}"/>
    <cellStyle name="20% - Accent4 2 2 3 3 2" xfId="9437" xr:uid="{00000000-0005-0000-0000-000079040000}"/>
    <cellStyle name="20% - Accent4 2 2 3 3 3" xfId="13048" xr:uid="{00000000-0005-0000-0000-00007A040000}"/>
    <cellStyle name="20% - Accent4 2 2 3 3 4" xfId="5777" xr:uid="{00000000-0005-0000-0000-00007B040000}"/>
    <cellStyle name="20% - Accent4 2 2 3 4" xfId="2536" xr:uid="{00000000-0005-0000-0000-00007C040000}"/>
    <cellStyle name="20% - Accent4 2 2 3 4 2" xfId="10067" xr:uid="{00000000-0005-0000-0000-00007D040000}"/>
    <cellStyle name="20% - Accent4 2 2 3 4 3" xfId="13678" xr:uid="{00000000-0005-0000-0000-00007E040000}"/>
    <cellStyle name="20% - Accent4 2 2 3 4 4" xfId="6397" xr:uid="{00000000-0005-0000-0000-00007F040000}"/>
    <cellStyle name="20% - Accent4 2 2 3 5" xfId="3297" xr:uid="{00000000-0005-0000-0000-000080040000}"/>
    <cellStyle name="20% - Accent4 2 2 3 5 2" xfId="10709" xr:uid="{00000000-0005-0000-0000-000081040000}"/>
    <cellStyle name="20% - Accent4 2 2 3 5 3" xfId="14308" xr:uid="{00000000-0005-0000-0000-000082040000}"/>
    <cellStyle name="20% - Accent4 2 2 3 5 4" xfId="7029" xr:uid="{00000000-0005-0000-0000-000083040000}"/>
    <cellStyle name="20% - Accent4 2 2 3 6" xfId="8348" xr:uid="{00000000-0005-0000-0000-000084040000}"/>
    <cellStyle name="20% - Accent4 2 2 3 7" xfId="11962" xr:uid="{00000000-0005-0000-0000-000085040000}"/>
    <cellStyle name="20% - Accent4 2 2 3 8" xfId="4704" xr:uid="{00000000-0005-0000-0000-000086040000}"/>
    <cellStyle name="20% - Accent4 2 2 4" xfId="1124" xr:uid="{00000000-0005-0000-0000-000087040000}"/>
    <cellStyle name="20% - Accent4 2 2 4 2" xfId="2066" xr:uid="{00000000-0005-0000-0000-000088040000}"/>
    <cellStyle name="20% - Accent4 2 2 4 2 2" xfId="9597" xr:uid="{00000000-0005-0000-0000-000089040000}"/>
    <cellStyle name="20% - Accent4 2 2 4 2 3" xfId="13208" xr:uid="{00000000-0005-0000-0000-00008A040000}"/>
    <cellStyle name="20% - Accent4 2 2 4 2 4" xfId="5934" xr:uid="{00000000-0005-0000-0000-00008B040000}"/>
    <cellStyle name="20% - Accent4 2 2 4 3" xfId="2696" xr:uid="{00000000-0005-0000-0000-00008C040000}"/>
    <cellStyle name="20% - Accent4 2 2 4 3 2" xfId="10227" xr:uid="{00000000-0005-0000-0000-00008D040000}"/>
    <cellStyle name="20% - Accent4 2 2 4 3 3" xfId="13838" xr:uid="{00000000-0005-0000-0000-00008E040000}"/>
    <cellStyle name="20% - Accent4 2 2 4 3 4" xfId="6554" xr:uid="{00000000-0005-0000-0000-00008F040000}"/>
    <cellStyle name="20% - Accent4 2 2 4 4" xfId="3457" xr:uid="{00000000-0005-0000-0000-000090040000}"/>
    <cellStyle name="20% - Accent4 2 2 4 4 2" xfId="10869" xr:uid="{00000000-0005-0000-0000-000091040000}"/>
    <cellStyle name="20% - Accent4 2 2 4 4 3" xfId="14468" xr:uid="{00000000-0005-0000-0000-000092040000}"/>
    <cellStyle name="20% - Accent4 2 2 4 4 4" xfId="7186" xr:uid="{00000000-0005-0000-0000-000093040000}"/>
    <cellStyle name="20% - Accent4 2 2 4 5" xfId="8659" xr:uid="{00000000-0005-0000-0000-000094040000}"/>
    <cellStyle name="20% - Accent4 2 2 4 6" xfId="12272" xr:uid="{00000000-0005-0000-0000-000095040000}"/>
    <cellStyle name="20% - Accent4 2 2 4 7" xfId="5011" xr:uid="{00000000-0005-0000-0000-000096040000}"/>
    <cellStyle name="20% - Accent4 2 2 5" xfId="1600" xr:uid="{00000000-0005-0000-0000-000097040000}"/>
    <cellStyle name="20% - Accent4 2 2 5 2" xfId="3567" xr:uid="{00000000-0005-0000-0000-000098040000}"/>
    <cellStyle name="20% - Accent4 2 2 5 2 2" xfId="10979" xr:uid="{00000000-0005-0000-0000-000099040000}"/>
    <cellStyle name="20% - Accent4 2 2 5 2 3" xfId="14578" xr:uid="{00000000-0005-0000-0000-00009A040000}"/>
    <cellStyle name="20% - Accent4 2 2 5 2 4" xfId="7294" xr:uid="{00000000-0005-0000-0000-00009B040000}"/>
    <cellStyle name="20% - Accent4 2 2 5 3" xfId="9131" xr:uid="{00000000-0005-0000-0000-00009C040000}"/>
    <cellStyle name="20% - Accent4 2 2 5 4" xfId="12742" xr:uid="{00000000-0005-0000-0000-00009D040000}"/>
    <cellStyle name="20% - Accent4 2 2 5 5" xfId="5476" xr:uid="{00000000-0005-0000-0000-00009E040000}"/>
    <cellStyle name="20% - Accent4 2 2 6" xfId="2230" xr:uid="{00000000-0005-0000-0000-00009F040000}"/>
    <cellStyle name="20% - Accent4 2 2 6 2" xfId="9761" xr:uid="{00000000-0005-0000-0000-0000A0040000}"/>
    <cellStyle name="20% - Accent4 2 2 6 3" xfId="13372" xr:uid="{00000000-0005-0000-0000-0000A1040000}"/>
    <cellStyle name="20% - Accent4 2 2 6 4" xfId="6096" xr:uid="{00000000-0005-0000-0000-0000A2040000}"/>
    <cellStyle name="20% - Accent4 2 2 7" xfId="2989" xr:uid="{00000000-0005-0000-0000-0000A3040000}"/>
    <cellStyle name="20% - Accent4 2 2 7 2" xfId="10401" xr:uid="{00000000-0005-0000-0000-0000A4040000}"/>
    <cellStyle name="20% - Accent4 2 2 7 3" xfId="14002" xr:uid="{00000000-0005-0000-0000-0000A5040000}"/>
    <cellStyle name="20% - Accent4 2 2 7 4" xfId="6726" xr:uid="{00000000-0005-0000-0000-0000A6040000}"/>
    <cellStyle name="20% - Accent4 2 2 8" xfId="3841" xr:uid="{00000000-0005-0000-0000-0000A7040000}"/>
    <cellStyle name="20% - Accent4 2 2 8 2" xfId="11246" xr:uid="{00000000-0005-0000-0000-0000A8040000}"/>
    <cellStyle name="20% - Accent4 2 2 8 3" xfId="14835" xr:uid="{00000000-0005-0000-0000-0000A9040000}"/>
    <cellStyle name="20% - Accent4 2 2 8 4" xfId="7554" xr:uid="{00000000-0005-0000-0000-0000AA040000}"/>
    <cellStyle name="20% - Accent4 2 2 9" xfId="7920" xr:uid="{00000000-0005-0000-0000-0000AB040000}"/>
    <cellStyle name="20% - Accent4 2 3" xfId="363" xr:uid="{00000000-0005-0000-0000-0000AC040000}"/>
    <cellStyle name="20% - Accent4 2 3 10" xfId="4380" xr:uid="{00000000-0005-0000-0000-0000AD040000}"/>
    <cellStyle name="20% - Accent4 2 3 2" xfId="897" xr:uid="{00000000-0005-0000-0000-0000AE040000}"/>
    <cellStyle name="20% - Accent4 2 3 2 2" xfId="3568" xr:uid="{00000000-0005-0000-0000-0000AF040000}"/>
    <cellStyle name="20% - Accent4 2 3 2 2 2" xfId="10980" xr:uid="{00000000-0005-0000-0000-0000B0040000}"/>
    <cellStyle name="20% - Accent4 2 3 2 2 3" xfId="14579" xr:uid="{00000000-0005-0000-0000-0000B1040000}"/>
    <cellStyle name="20% - Accent4 2 3 2 2 4" xfId="7295" xr:uid="{00000000-0005-0000-0000-0000B2040000}"/>
    <cellStyle name="20% - Accent4 2 3 2 3" xfId="8434" xr:uid="{00000000-0005-0000-0000-0000B3040000}"/>
    <cellStyle name="20% - Accent4 2 3 2 4" xfId="12047" xr:uid="{00000000-0005-0000-0000-0000B4040000}"/>
    <cellStyle name="20% - Accent4 2 3 2 5" xfId="4789" xr:uid="{00000000-0005-0000-0000-0000B5040000}"/>
    <cellStyle name="20% - Accent4 2 3 3" xfId="1209" xr:uid="{00000000-0005-0000-0000-0000B6040000}"/>
    <cellStyle name="20% - Accent4 2 3 3 2" xfId="8744" xr:uid="{00000000-0005-0000-0000-0000B7040000}"/>
    <cellStyle name="20% - Accent4 2 3 3 3" xfId="12357" xr:uid="{00000000-0005-0000-0000-0000B8040000}"/>
    <cellStyle name="20% - Accent4 2 3 3 4" xfId="5095" xr:uid="{00000000-0005-0000-0000-0000B9040000}"/>
    <cellStyle name="20% - Accent4 2 3 4" xfId="1685" xr:uid="{00000000-0005-0000-0000-0000BA040000}"/>
    <cellStyle name="20% - Accent4 2 3 4 2" xfId="9216" xr:uid="{00000000-0005-0000-0000-0000BB040000}"/>
    <cellStyle name="20% - Accent4 2 3 4 3" xfId="12827" xr:uid="{00000000-0005-0000-0000-0000BC040000}"/>
    <cellStyle name="20% - Accent4 2 3 4 4" xfId="5560" xr:uid="{00000000-0005-0000-0000-0000BD040000}"/>
    <cellStyle name="20% - Accent4 2 3 5" xfId="2315" xr:uid="{00000000-0005-0000-0000-0000BE040000}"/>
    <cellStyle name="20% - Accent4 2 3 5 2" xfId="9846" xr:uid="{00000000-0005-0000-0000-0000BF040000}"/>
    <cellStyle name="20% - Accent4 2 3 5 3" xfId="13457" xr:uid="{00000000-0005-0000-0000-0000C0040000}"/>
    <cellStyle name="20% - Accent4 2 3 5 4" xfId="6180" xr:uid="{00000000-0005-0000-0000-0000C1040000}"/>
    <cellStyle name="20% - Accent4 2 3 6" xfId="3075" xr:uid="{00000000-0005-0000-0000-0000C2040000}"/>
    <cellStyle name="20% - Accent4 2 3 6 2" xfId="10487" xr:uid="{00000000-0005-0000-0000-0000C3040000}"/>
    <cellStyle name="20% - Accent4 2 3 6 3" xfId="14087" xr:uid="{00000000-0005-0000-0000-0000C4040000}"/>
    <cellStyle name="20% - Accent4 2 3 6 4" xfId="6811" xr:uid="{00000000-0005-0000-0000-0000C5040000}"/>
    <cellStyle name="20% - Accent4 2 3 7" xfId="3842" xr:uid="{00000000-0005-0000-0000-0000C6040000}"/>
    <cellStyle name="20% - Accent4 2 3 7 2" xfId="11247" xr:uid="{00000000-0005-0000-0000-0000C7040000}"/>
    <cellStyle name="20% - Accent4 2 3 7 3" xfId="14836" xr:uid="{00000000-0005-0000-0000-0000C8040000}"/>
    <cellStyle name="20% - Accent4 2 3 7 4" xfId="7555" xr:uid="{00000000-0005-0000-0000-0000C9040000}"/>
    <cellStyle name="20% - Accent4 2 3 8" xfId="8020" xr:uid="{00000000-0005-0000-0000-0000CA040000}"/>
    <cellStyle name="20% - Accent4 2 3 9" xfId="11654" xr:uid="{00000000-0005-0000-0000-0000CB040000}"/>
    <cellStyle name="20% - Accent4 2 4" xfId="439" xr:uid="{00000000-0005-0000-0000-0000CC040000}"/>
    <cellStyle name="20% - Accent4 2 4 2" xfId="1367" xr:uid="{00000000-0005-0000-0000-0000CD040000}"/>
    <cellStyle name="20% - Accent4 2 4 2 2" xfId="8902" xr:uid="{00000000-0005-0000-0000-0000CE040000}"/>
    <cellStyle name="20% - Accent4 2 4 2 3" xfId="12514" xr:uid="{00000000-0005-0000-0000-0000CF040000}"/>
    <cellStyle name="20% - Accent4 2 4 2 4" xfId="5250" xr:uid="{00000000-0005-0000-0000-0000D0040000}"/>
    <cellStyle name="20% - Accent4 2 4 3" xfId="1842" xr:uid="{00000000-0005-0000-0000-0000D1040000}"/>
    <cellStyle name="20% - Accent4 2 4 3 2" xfId="9373" xr:uid="{00000000-0005-0000-0000-0000D2040000}"/>
    <cellStyle name="20% - Accent4 2 4 3 3" xfId="12984" xr:uid="{00000000-0005-0000-0000-0000D3040000}"/>
    <cellStyle name="20% - Accent4 2 4 3 4" xfId="5714" xr:uid="{00000000-0005-0000-0000-0000D4040000}"/>
    <cellStyle name="20% - Accent4 2 4 4" xfId="2472" xr:uid="{00000000-0005-0000-0000-0000D5040000}"/>
    <cellStyle name="20% - Accent4 2 4 4 2" xfId="10003" xr:uid="{00000000-0005-0000-0000-0000D6040000}"/>
    <cellStyle name="20% - Accent4 2 4 4 3" xfId="13614" xr:uid="{00000000-0005-0000-0000-0000D7040000}"/>
    <cellStyle name="20% - Accent4 2 4 4 4" xfId="6334" xr:uid="{00000000-0005-0000-0000-0000D8040000}"/>
    <cellStyle name="20% - Accent4 2 4 5" xfId="3233" xr:uid="{00000000-0005-0000-0000-0000D9040000}"/>
    <cellStyle name="20% - Accent4 2 4 5 2" xfId="10645" xr:uid="{00000000-0005-0000-0000-0000DA040000}"/>
    <cellStyle name="20% - Accent4 2 4 5 3" xfId="14244" xr:uid="{00000000-0005-0000-0000-0000DB040000}"/>
    <cellStyle name="20% - Accent4 2 4 5 4" xfId="6966" xr:uid="{00000000-0005-0000-0000-0000DC040000}"/>
    <cellStyle name="20% - Accent4 2 4 6" xfId="8096" xr:uid="{00000000-0005-0000-0000-0000DD040000}"/>
    <cellStyle name="20% - Accent4 2 4 7" xfId="11730" xr:uid="{00000000-0005-0000-0000-0000DE040000}"/>
    <cellStyle name="20% - Accent4 2 4 8" xfId="4455" xr:uid="{00000000-0005-0000-0000-0000DF040000}"/>
    <cellStyle name="20% - Accent4 2 5" xfId="654" xr:uid="{00000000-0005-0000-0000-0000E0040000}"/>
    <cellStyle name="20% - Accent4 2 5 2" xfId="2002" xr:uid="{00000000-0005-0000-0000-0000E1040000}"/>
    <cellStyle name="20% - Accent4 2 5 2 2" xfId="9533" xr:uid="{00000000-0005-0000-0000-0000E2040000}"/>
    <cellStyle name="20% - Accent4 2 5 2 3" xfId="13144" xr:uid="{00000000-0005-0000-0000-0000E3040000}"/>
    <cellStyle name="20% - Accent4 2 5 2 4" xfId="5871" xr:uid="{00000000-0005-0000-0000-0000E4040000}"/>
    <cellStyle name="20% - Accent4 2 5 3" xfId="2632" xr:uid="{00000000-0005-0000-0000-0000E5040000}"/>
    <cellStyle name="20% - Accent4 2 5 3 2" xfId="10163" xr:uid="{00000000-0005-0000-0000-0000E6040000}"/>
    <cellStyle name="20% - Accent4 2 5 3 3" xfId="13774" xr:uid="{00000000-0005-0000-0000-0000E7040000}"/>
    <cellStyle name="20% - Accent4 2 5 3 4" xfId="6491" xr:uid="{00000000-0005-0000-0000-0000E8040000}"/>
    <cellStyle name="20% - Accent4 2 5 4" xfId="3393" xr:uid="{00000000-0005-0000-0000-0000E9040000}"/>
    <cellStyle name="20% - Accent4 2 5 4 2" xfId="10805" xr:uid="{00000000-0005-0000-0000-0000EA040000}"/>
    <cellStyle name="20% - Accent4 2 5 4 3" xfId="14404" xr:uid="{00000000-0005-0000-0000-0000EB040000}"/>
    <cellStyle name="20% - Accent4 2 5 4 4" xfId="7123" xr:uid="{00000000-0005-0000-0000-0000EC040000}"/>
    <cellStyle name="20% - Accent4 2 5 5" xfId="8192" xr:uid="{00000000-0005-0000-0000-0000ED040000}"/>
    <cellStyle name="20% - Accent4 2 5 6" xfId="11806" xr:uid="{00000000-0005-0000-0000-0000EE040000}"/>
    <cellStyle name="20% - Accent4 2 5 7" xfId="4550" xr:uid="{00000000-0005-0000-0000-0000EF040000}"/>
    <cellStyle name="20% - Accent4 2 6" xfId="732" xr:uid="{00000000-0005-0000-0000-0000F0040000}"/>
    <cellStyle name="20% - Accent4 2 6 2" xfId="3566" xr:uid="{00000000-0005-0000-0000-0000F1040000}"/>
    <cellStyle name="20% - Accent4 2 6 2 2" xfId="10978" xr:uid="{00000000-0005-0000-0000-0000F2040000}"/>
    <cellStyle name="20% - Accent4 2 6 2 3" xfId="14577" xr:uid="{00000000-0005-0000-0000-0000F3040000}"/>
    <cellStyle name="20% - Accent4 2 6 2 4" xfId="7293" xr:uid="{00000000-0005-0000-0000-0000F4040000}"/>
    <cellStyle name="20% - Accent4 2 6 3" xfId="8270" xr:uid="{00000000-0005-0000-0000-0000F5040000}"/>
    <cellStyle name="20% - Accent4 2 6 4" xfId="11884" xr:uid="{00000000-0005-0000-0000-0000F6040000}"/>
    <cellStyle name="20% - Accent4 2 6 5" xfId="4627" xr:uid="{00000000-0005-0000-0000-0000F7040000}"/>
    <cellStyle name="20% - Accent4 2 7" xfId="1046" xr:uid="{00000000-0005-0000-0000-0000F8040000}"/>
    <cellStyle name="20% - Accent4 2 7 2" xfId="8581" xr:uid="{00000000-0005-0000-0000-0000F9040000}"/>
    <cellStyle name="20% - Accent4 2 7 3" xfId="12194" xr:uid="{00000000-0005-0000-0000-0000FA040000}"/>
    <cellStyle name="20% - Accent4 2 7 4" xfId="4934" xr:uid="{00000000-0005-0000-0000-0000FB040000}"/>
    <cellStyle name="20% - Accent4 2 8" xfId="1522" xr:uid="{00000000-0005-0000-0000-0000FC040000}"/>
    <cellStyle name="20% - Accent4 2 8 2" xfId="9053" xr:uid="{00000000-0005-0000-0000-0000FD040000}"/>
    <cellStyle name="20% - Accent4 2 8 3" xfId="12664" xr:uid="{00000000-0005-0000-0000-0000FE040000}"/>
    <cellStyle name="20% - Accent4 2 8 4" xfId="5399" xr:uid="{00000000-0005-0000-0000-0000FF040000}"/>
    <cellStyle name="20% - Accent4 2 9" xfId="2152" xr:uid="{00000000-0005-0000-0000-000000050000}"/>
    <cellStyle name="20% - Accent4 2 9 2" xfId="9683" xr:uid="{00000000-0005-0000-0000-000001050000}"/>
    <cellStyle name="20% - Accent4 2 9 3" xfId="13294" xr:uid="{00000000-0005-0000-0000-000002050000}"/>
    <cellStyle name="20% - Accent4 2 9 4" xfId="6019" xr:uid="{00000000-0005-0000-0000-000003050000}"/>
    <cellStyle name="20% - Accent4 3" xfId="350" xr:uid="{00000000-0005-0000-0000-000004050000}"/>
    <cellStyle name="20% - Accent4 3 10" xfId="11641" xr:uid="{00000000-0005-0000-0000-000005050000}"/>
    <cellStyle name="20% - Accent4 3 11" xfId="4367" xr:uid="{00000000-0005-0000-0000-000006050000}"/>
    <cellStyle name="20% - Accent4 3 2" xfId="968" xr:uid="{00000000-0005-0000-0000-000007050000}"/>
    <cellStyle name="20% - Accent4 3 2 2" xfId="1278" xr:uid="{00000000-0005-0000-0000-000008050000}"/>
    <cellStyle name="20% - Accent4 3 2 2 2" xfId="8813" xr:uid="{00000000-0005-0000-0000-000009050000}"/>
    <cellStyle name="20% - Accent4 3 2 2 3" xfId="12426" xr:uid="{00000000-0005-0000-0000-00000A050000}"/>
    <cellStyle name="20% - Accent4 3 2 2 4" xfId="5163" xr:uid="{00000000-0005-0000-0000-00000B050000}"/>
    <cellStyle name="20% - Accent4 3 2 3" xfId="1754" xr:uid="{00000000-0005-0000-0000-00000C050000}"/>
    <cellStyle name="20% - Accent4 3 2 3 2" xfId="9285" xr:uid="{00000000-0005-0000-0000-00000D050000}"/>
    <cellStyle name="20% - Accent4 3 2 3 3" xfId="12896" xr:uid="{00000000-0005-0000-0000-00000E050000}"/>
    <cellStyle name="20% - Accent4 3 2 3 4" xfId="5628" xr:uid="{00000000-0005-0000-0000-00000F050000}"/>
    <cellStyle name="20% - Accent4 3 2 4" xfId="2384" xr:uid="{00000000-0005-0000-0000-000010050000}"/>
    <cellStyle name="20% - Accent4 3 2 4 2" xfId="9915" xr:uid="{00000000-0005-0000-0000-000011050000}"/>
    <cellStyle name="20% - Accent4 3 2 4 3" xfId="13526" xr:uid="{00000000-0005-0000-0000-000012050000}"/>
    <cellStyle name="20% - Accent4 3 2 4 4" xfId="6248" xr:uid="{00000000-0005-0000-0000-000013050000}"/>
    <cellStyle name="20% - Accent4 3 2 5" xfId="3144" xr:uid="{00000000-0005-0000-0000-000014050000}"/>
    <cellStyle name="20% - Accent4 3 2 5 2" xfId="10556" xr:uid="{00000000-0005-0000-0000-000015050000}"/>
    <cellStyle name="20% - Accent4 3 2 5 3" xfId="14156" xr:uid="{00000000-0005-0000-0000-000016050000}"/>
    <cellStyle name="20% - Accent4 3 2 5 4" xfId="6879" xr:uid="{00000000-0005-0000-0000-000017050000}"/>
    <cellStyle name="20% - Accent4 3 2 6" xfId="8503" xr:uid="{00000000-0005-0000-0000-000018050000}"/>
    <cellStyle name="20% - Accent4 3 2 7" xfId="12116" xr:uid="{00000000-0005-0000-0000-000019050000}"/>
    <cellStyle name="20% - Accent4 3 2 8" xfId="4857" xr:uid="{00000000-0005-0000-0000-00001A050000}"/>
    <cellStyle name="20% - Accent4 3 3" xfId="809" xr:uid="{00000000-0005-0000-0000-00001B050000}"/>
    <cellStyle name="20% - Accent4 3 3 2" xfId="1509" xr:uid="{00000000-0005-0000-0000-00001C050000}"/>
    <cellStyle name="20% - Accent4 3 3 2 2" xfId="9040" xr:uid="{00000000-0005-0000-0000-00001D050000}"/>
    <cellStyle name="20% - Accent4 3 3 2 3" xfId="12651" xr:uid="{00000000-0005-0000-0000-00001E050000}"/>
    <cellStyle name="20% - Accent4 3 3 2 4" xfId="5386" xr:uid="{00000000-0005-0000-0000-00001F050000}"/>
    <cellStyle name="20% - Accent4 3 3 3" xfId="1979" xr:uid="{00000000-0005-0000-0000-000020050000}"/>
    <cellStyle name="20% - Accent4 3 3 3 2" xfId="9510" xr:uid="{00000000-0005-0000-0000-000021050000}"/>
    <cellStyle name="20% - Accent4 3 3 3 3" xfId="13121" xr:uid="{00000000-0005-0000-0000-000022050000}"/>
    <cellStyle name="20% - Accent4 3 3 3 4" xfId="5849" xr:uid="{00000000-0005-0000-0000-000023050000}"/>
    <cellStyle name="20% - Accent4 3 3 4" xfId="2609" xr:uid="{00000000-0005-0000-0000-000024050000}"/>
    <cellStyle name="20% - Accent4 3 3 4 2" xfId="10140" xr:uid="{00000000-0005-0000-0000-000025050000}"/>
    <cellStyle name="20% - Accent4 3 3 4 3" xfId="13751" xr:uid="{00000000-0005-0000-0000-000026050000}"/>
    <cellStyle name="20% - Accent4 3 3 4 4" xfId="6469" xr:uid="{00000000-0005-0000-0000-000027050000}"/>
    <cellStyle name="20% - Accent4 3 3 5" xfId="3370" xr:uid="{00000000-0005-0000-0000-000028050000}"/>
    <cellStyle name="20% - Accent4 3 3 5 2" xfId="10782" xr:uid="{00000000-0005-0000-0000-000029050000}"/>
    <cellStyle name="20% - Accent4 3 3 5 3" xfId="14381" xr:uid="{00000000-0005-0000-0000-00002A050000}"/>
    <cellStyle name="20% - Accent4 3 3 5 4" xfId="7101" xr:uid="{00000000-0005-0000-0000-00002B050000}"/>
    <cellStyle name="20% - Accent4 3 3 6" xfId="8347" xr:uid="{00000000-0005-0000-0000-00002C050000}"/>
    <cellStyle name="20% - Accent4 3 3 7" xfId="11961" xr:uid="{00000000-0005-0000-0000-00002D050000}"/>
    <cellStyle name="20% - Accent4 3 3 8" xfId="4703" xr:uid="{00000000-0005-0000-0000-00002E050000}"/>
    <cellStyle name="20% - Accent4 3 4" xfId="1123" xr:uid="{00000000-0005-0000-0000-00002F050000}"/>
    <cellStyle name="20% - Accent4 3 4 2" xfId="2139" xr:uid="{00000000-0005-0000-0000-000030050000}"/>
    <cellStyle name="20% - Accent4 3 4 2 2" xfId="9670" xr:uid="{00000000-0005-0000-0000-000031050000}"/>
    <cellStyle name="20% - Accent4 3 4 2 3" xfId="13281" xr:uid="{00000000-0005-0000-0000-000032050000}"/>
    <cellStyle name="20% - Accent4 3 4 2 4" xfId="6006" xr:uid="{00000000-0005-0000-0000-000033050000}"/>
    <cellStyle name="20% - Accent4 3 4 3" xfId="2769" xr:uid="{00000000-0005-0000-0000-000034050000}"/>
    <cellStyle name="20% - Accent4 3 4 3 2" xfId="10300" xr:uid="{00000000-0005-0000-0000-000035050000}"/>
    <cellStyle name="20% - Accent4 3 4 3 3" xfId="13911" xr:uid="{00000000-0005-0000-0000-000036050000}"/>
    <cellStyle name="20% - Accent4 3 4 3 4" xfId="6626" xr:uid="{00000000-0005-0000-0000-000037050000}"/>
    <cellStyle name="20% - Accent4 3 4 4" xfId="3530" xr:uid="{00000000-0005-0000-0000-000038050000}"/>
    <cellStyle name="20% - Accent4 3 4 4 2" xfId="10942" xr:uid="{00000000-0005-0000-0000-000039050000}"/>
    <cellStyle name="20% - Accent4 3 4 4 3" xfId="14541" xr:uid="{00000000-0005-0000-0000-00003A050000}"/>
    <cellStyle name="20% - Accent4 3 4 4 4" xfId="7258" xr:uid="{00000000-0005-0000-0000-00003B050000}"/>
    <cellStyle name="20% - Accent4 3 4 5" xfId="8658" xr:uid="{00000000-0005-0000-0000-00003C050000}"/>
    <cellStyle name="20% - Accent4 3 4 6" xfId="12271" xr:uid="{00000000-0005-0000-0000-00003D050000}"/>
    <cellStyle name="20% - Accent4 3 4 7" xfId="5010" xr:uid="{00000000-0005-0000-0000-00003E050000}"/>
    <cellStyle name="20% - Accent4 3 5" xfId="1599" xr:uid="{00000000-0005-0000-0000-00003F050000}"/>
    <cellStyle name="20% - Accent4 3 5 2" xfId="3569" xr:uid="{00000000-0005-0000-0000-000040050000}"/>
    <cellStyle name="20% - Accent4 3 5 2 2" xfId="10981" xr:uid="{00000000-0005-0000-0000-000041050000}"/>
    <cellStyle name="20% - Accent4 3 5 2 3" xfId="14580" xr:uid="{00000000-0005-0000-0000-000042050000}"/>
    <cellStyle name="20% - Accent4 3 5 2 4" xfId="7296" xr:uid="{00000000-0005-0000-0000-000043050000}"/>
    <cellStyle name="20% - Accent4 3 5 3" xfId="9130" xr:uid="{00000000-0005-0000-0000-000044050000}"/>
    <cellStyle name="20% - Accent4 3 5 4" xfId="12741" xr:uid="{00000000-0005-0000-0000-000045050000}"/>
    <cellStyle name="20% - Accent4 3 5 5" xfId="5475" xr:uid="{00000000-0005-0000-0000-000046050000}"/>
    <cellStyle name="20% - Accent4 3 6" xfId="2229" xr:uid="{00000000-0005-0000-0000-000047050000}"/>
    <cellStyle name="20% - Accent4 3 6 2" xfId="9760" xr:uid="{00000000-0005-0000-0000-000048050000}"/>
    <cellStyle name="20% - Accent4 3 6 3" xfId="13371" xr:uid="{00000000-0005-0000-0000-000049050000}"/>
    <cellStyle name="20% - Accent4 3 6 4" xfId="6095" xr:uid="{00000000-0005-0000-0000-00004A050000}"/>
    <cellStyle name="20% - Accent4 3 7" xfId="2988" xr:uid="{00000000-0005-0000-0000-00004B050000}"/>
    <cellStyle name="20% - Accent4 3 7 2" xfId="10400" xr:uid="{00000000-0005-0000-0000-00004C050000}"/>
    <cellStyle name="20% - Accent4 3 7 3" xfId="14001" xr:uid="{00000000-0005-0000-0000-00004D050000}"/>
    <cellStyle name="20% - Accent4 3 7 4" xfId="6725" xr:uid="{00000000-0005-0000-0000-00004E050000}"/>
    <cellStyle name="20% - Accent4 3 8" xfId="3843" xr:uid="{00000000-0005-0000-0000-00004F050000}"/>
    <cellStyle name="20% - Accent4 3 8 2" xfId="11248" xr:uid="{00000000-0005-0000-0000-000050050000}"/>
    <cellStyle name="20% - Accent4 3 8 3" xfId="14837" xr:uid="{00000000-0005-0000-0000-000051050000}"/>
    <cellStyle name="20% - Accent4 3 8 4" xfId="7556" xr:uid="{00000000-0005-0000-0000-000052050000}"/>
    <cellStyle name="20% - Accent4 3 9" xfId="8007" xr:uid="{00000000-0005-0000-0000-000053050000}"/>
    <cellStyle name="20% - Accent4 4" xfId="362" xr:uid="{00000000-0005-0000-0000-000054050000}"/>
    <cellStyle name="20% - Accent4 4 10" xfId="4379" xr:uid="{00000000-0005-0000-0000-000055050000}"/>
    <cellStyle name="20% - Accent4 4 2" xfId="887" xr:uid="{00000000-0005-0000-0000-000056050000}"/>
    <cellStyle name="20% - Accent4 4 2 2" xfId="3570" xr:uid="{00000000-0005-0000-0000-000057050000}"/>
    <cellStyle name="20% - Accent4 4 2 2 2" xfId="10982" xr:uid="{00000000-0005-0000-0000-000058050000}"/>
    <cellStyle name="20% - Accent4 4 2 2 3" xfId="14581" xr:uid="{00000000-0005-0000-0000-000059050000}"/>
    <cellStyle name="20% - Accent4 4 2 2 4" xfId="7297" xr:uid="{00000000-0005-0000-0000-00005A050000}"/>
    <cellStyle name="20% - Accent4 4 2 3" xfId="8425" xr:uid="{00000000-0005-0000-0000-00005B050000}"/>
    <cellStyle name="20% - Accent4 4 2 4" xfId="12038" xr:uid="{00000000-0005-0000-0000-00005C050000}"/>
    <cellStyle name="20% - Accent4 4 2 5" xfId="4780" xr:uid="{00000000-0005-0000-0000-00005D050000}"/>
    <cellStyle name="20% - Accent4 4 3" xfId="1200" xr:uid="{00000000-0005-0000-0000-00005E050000}"/>
    <cellStyle name="20% - Accent4 4 3 2" xfId="8735" xr:uid="{00000000-0005-0000-0000-00005F050000}"/>
    <cellStyle name="20% - Accent4 4 3 3" xfId="12348" xr:uid="{00000000-0005-0000-0000-000060050000}"/>
    <cellStyle name="20% - Accent4 4 3 4" xfId="5086" xr:uid="{00000000-0005-0000-0000-000061050000}"/>
    <cellStyle name="20% - Accent4 4 4" xfId="1676" xr:uid="{00000000-0005-0000-0000-000062050000}"/>
    <cellStyle name="20% - Accent4 4 4 2" xfId="9207" xr:uid="{00000000-0005-0000-0000-000063050000}"/>
    <cellStyle name="20% - Accent4 4 4 3" xfId="12818" xr:uid="{00000000-0005-0000-0000-000064050000}"/>
    <cellStyle name="20% - Accent4 4 4 4" xfId="5551" xr:uid="{00000000-0005-0000-0000-000065050000}"/>
    <cellStyle name="20% - Accent4 4 5" xfId="2306" xr:uid="{00000000-0005-0000-0000-000066050000}"/>
    <cellStyle name="20% - Accent4 4 5 2" xfId="9837" xr:uid="{00000000-0005-0000-0000-000067050000}"/>
    <cellStyle name="20% - Accent4 4 5 3" xfId="13448" xr:uid="{00000000-0005-0000-0000-000068050000}"/>
    <cellStyle name="20% - Accent4 4 5 4" xfId="6171" xr:uid="{00000000-0005-0000-0000-000069050000}"/>
    <cellStyle name="20% - Accent4 4 6" xfId="3066" xr:uid="{00000000-0005-0000-0000-00006A050000}"/>
    <cellStyle name="20% - Accent4 4 6 2" xfId="10478" xr:uid="{00000000-0005-0000-0000-00006B050000}"/>
    <cellStyle name="20% - Accent4 4 6 3" xfId="14078" xr:uid="{00000000-0005-0000-0000-00006C050000}"/>
    <cellStyle name="20% - Accent4 4 6 4" xfId="6802" xr:uid="{00000000-0005-0000-0000-00006D050000}"/>
    <cellStyle name="20% - Accent4 4 7" xfId="3844" xr:uid="{00000000-0005-0000-0000-00006E050000}"/>
    <cellStyle name="20% - Accent4 4 7 2" xfId="11249" xr:uid="{00000000-0005-0000-0000-00006F050000}"/>
    <cellStyle name="20% - Accent4 4 7 3" xfId="14838" xr:uid="{00000000-0005-0000-0000-000070050000}"/>
    <cellStyle name="20% - Accent4 4 7 4" xfId="7557" xr:uid="{00000000-0005-0000-0000-000071050000}"/>
    <cellStyle name="20% - Accent4 4 8" xfId="8019" xr:uid="{00000000-0005-0000-0000-000072050000}"/>
    <cellStyle name="20% - Accent4 4 9" xfId="11653" xr:uid="{00000000-0005-0000-0000-000073050000}"/>
    <cellStyle name="20% - Accent4 5" xfId="438" xr:uid="{00000000-0005-0000-0000-000074050000}"/>
    <cellStyle name="20% - Accent4 5 2" xfId="1357" xr:uid="{00000000-0005-0000-0000-000075050000}"/>
    <cellStyle name="20% - Accent4 5 2 2" xfId="8892" xr:uid="{00000000-0005-0000-0000-000076050000}"/>
    <cellStyle name="20% - Accent4 5 2 3" xfId="12505" xr:uid="{00000000-0005-0000-0000-000077050000}"/>
    <cellStyle name="20% - Accent4 5 2 4" xfId="5240" xr:uid="{00000000-0005-0000-0000-000078050000}"/>
    <cellStyle name="20% - Accent4 5 3" xfId="1833" xr:uid="{00000000-0005-0000-0000-000079050000}"/>
    <cellStyle name="20% - Accent4 5 3 2" xfId="9364" xr:uid="{00000000-0005-0000-0000-00007A050000}"/>
    <cellStyle name="20% - Accent4 5 3 3" xfId="12975" xr:uid="{00000000-0005-0000-0000-00007B050000}"/>
    <cellStyle name="20% - Accent4 5 3 4" xfId="5705" xr:uid="{00000000-0005-0000-0000-00007C050000}"/>
    <cellStyle name="20% - Accent4 5 4" xfId="2463" xr:uid="{00000000-0005-0000-0000-00007D050000}"/>
    <cellStyle name="20% - Accent4 5 4 2" xfId="9994" xr:uid="{00000000-0005-0000-0000-00007E050000}"/>
    <cellStyle name="20% - Accent4 5 4 3" xfId="13605" xr:uid="{00000000-0005-0000-0000-00007F050000}"/>
    <cellStyle name="20% - Accent4 5 4 4" xfId="6325" xr:uid="{00000000-0005-0000-0000-000080050000}"/>
    <cellStyle name="20% - Accent4 5 5" xfId="3223" xr:uid="{00000000-0005-0000-0000-000081050000}"/>
    <cellStyle name="20% - Accent4 5 5 2" xfId="10635" xr:uid="{00000000-0005-0000-0000-000082050000}"/>
    <cellStyle name="20% - Accent4 5 5 3" xfId="14235" xr:uid="{00000000-0005-0000-0000-000083050000}"/>
    <cellStyle name="20% - Accent4 5 5 4" xfId="6956" xr:uid="{00000000-0005-0000-0000-000084050000}"/>
    <cellStyle name="20% - Accent4 5 6" xfId="8095" xr:uid="{00000000-0005-0000-0000-000085050000}"/>
    <cellStyle name="20% - Accent4 5 7" xfId="11729" xr:uid="{00000000-0005-0000-0000-000086050000}"/>
    <cellStyle name="20% - Accent4 5 8" xfId="4454" xr:uid="{00000000-0005-0000-0000-000087050000}"/>
    <cellStyle name="20% - Accent4 6" xfId="653" xr:uid="{00000000-0005-0000-0000-000088050000}"/>
    <cellStyle name="20% - Accent4 6 2" xfId="1993" xr:uid="{00000000-0005-0000-0000-000089050000}"/>
    <cellStyle name="20% - Accent4 6 2 2" xfId="9524" xr:uid="{00000000-0005-0000-0000-00008A050000}"/>
    <cellStyle name="20% - Accent4 6 2 3" xfId="13135" xr:uid="{00000000-0005-0000-0000-00008B050000}"/>
    <cellStyle name="20% - Accent4 6 2 4" xfId="5862" xr:uid="{00000000-0005-0000-0000-00008C050000}"/>
    <cellStyle name="20% - Accent4 6 3" xfId="2623" xr:uid="{00000000-0005-0000-0000-00008D050000}"/>
    <cellStyle name="20% - Accent4 6 3 2" xfId="10154" xr:uid="{00000000-0005-0000-0000-00008E050000}"/>
    <cellStyle name="20% - Accent4 6 3 3" xfId="13765" xr:uid="{00000000-0005-0000-0000-00008F050000}"/>
    <cellStyle name="20% - Accent4 6 3 4" xfId="6482" xr:uid="{00000000-0005-0000-0000-000090050000}"/>
    <cellStyle name="20% - Accent4 6 4" xfId="3384" xr:uid="{00000000-0005-0000-0000-000091050000}"/>
    <cellStyle name="20% - Accent4 6 4 2" xfId="10796" xr:uid="{00000000-0005-0000-0000-000092050000}"/>
    <cellStyle name="20% - Accent4 6 4 3" xfId="14395" xr:uid="{00000000-0005-0000-0000-000093050000}"/>
    <cellStyle name="20% - Accent4 6 4 4" xfId="7114" xr:uid="{00000000-0005-0000-0000-000094050000}"/>
    <cellStyle name="20% - Accent4 6 5" xfId="8191" xr:uid="{00000000-0005-0000-0000-000095050000}"/>
    <cellStyle name="20% - Accent4 6 6" xfId="11805" xr:uid="{00000000-0005-0000-0000-000096050000}"/>
    <cellStyle name="20% - Accent4 6 7" xfId="4549" xr:uid="{00000000-0005-0000-0000-000097050000}"/>
    <cellStyle name="20% - Accent4 7" xfId="731" xr:uid="{00000000-0005-0000-0000-000098050000}"/>
    <cellStyle name="20% - Accent4 7 2" xfId="3545" xr:uid="{00000000-0005-0000-0000-000099050000}"/>
    <cellStyle name="20% - Accent4 7 2 2" xfId="10957" xr:uid="{00000000-0005-0000-0000-00009A050000}"/>
    <cellStyle name="20% - Accent4 7 2 3" xfId="14556" xr:uid="{00000000-0005-0000-0000-00009B050000}"/>
    <cellStyle name="20% - Accent4 7 2 4" xfId="7272" xr:uid="{00000000-0005-0000-0000-00009C050000}"/>
    <cellStyle name="20% - Accent4 7 3" xfId="8269" xr:uid="{00000000-0005-0000-0000-00009D050000}"/>
    <cellStyle name="20% - Accent4 7 4" xfId="11883" xr:uid="{00000000-0005-0000-0000-00009E050000}"/>
    <cellStyle name="20% - Accent4 7 5" xfId="4626" xr:uid="{00000000-0005-0000-0000-00009F050000}"/>
    <cellStyle name="20% - Accent4 8" xfId="1045" xr:uid="{00000000-0005-0000-0000-0000A0050000}"/>
    <cellStyle name="20% - Accent4 8 2" xfId="8580" xr:uid="{00000000-0005-0000-0000-0000A1050000}"/>
    <cellStyle name="20% - Accent4 8 3" xfId="12193" xr:uid="{00000000-0005-0000-0000-0000A2050000}"/>
    <cellStyle name="20% - Accent4 8 4" xfId="4933" xr:uid="{00000000-0005-0000-0000-0000A3050000}"/>
    <cellStyle name="20% - Accent4 9" xfId="1521" xr:uid="{00000000-0005-0000-0000-0000A4050000}"/>
    <cellStyle name="20% - Accent4 9 2" xfId="9052" xr:uid="{00000000-0005-0000-0000-0000A5050000}"/>
    <cellStyle name="20% - Accent4 9 3" xfId="12663" xr:uid="{00000000-0005-0000-0000-0000A6050000}"/>
    <cellStyle name="20% - Accent4 9 4" xfId="5398" xr:uid="{00000000-0005-0000-0000-0000A7050000}"/>
    <cellStyle name="20% - Accent5" xfId="35" builtinId="46" customBuiltin="1"/>
    <cellStyle name="20% - Accent5 10" xfId="2153" xr:uid="{00000000-0005-0000-0000-0000A9050000}"/>
    <cellStyle name="20% - Accent5 10 2" xfId="9684" xr:uid="{00000000-0005-0000-0000-0000AA050000}"/>
    <cellStyle name="20% - Accent5 10 3" xfId="13295" xr:uid="{00000000-0005-0000-0000-0000AB050000}"/>
    <cellStyle name="20% - Accent5 10 4" xfId="6020" xr:uid="{00000000-0005-0000-0000-0000AC050000}"/>
    <cellStyle name="20% - Accent5 11" xfId="2784" xr:uid="{00000000-0005-0000-0000-0000AD050000}"/>
    <cellStyle name="20% - Accent5 11 2" xfId="10314" xr:uid="{00000000-0005-0000-0000-0000AE050000}"/>
    <cellStyle name="20% - Accent5 11 3" xfId="13925" xr:uid="{00000000-0005-0000-0000-0000AF050000}"/>
    <cellStyle name="20% - Accent5 11 4" xfId="6640" xr:uid="{00000000-0005-0000-0000-0000B0050000}"/>
    <cellStyle name="20% - Accent5 12" xfId="3821" xr:uid="{00000000-0005-0000-0000-0000B1050000}"/>
    <cellStyle name="20% - Accent5 12 2" xfId="11226" xr:uid="{00000000-0005-0000-0000-0000B2050000}"/>
    <cellStyle name="20% - Accent5 12 3" xfId="14815" xr:uid="{00000000-0005-0000-0000-0000B3050000}"/>
    <cellStyle name="20% - Accent5 12 4" xfId="7534" xr:uid="{00000000-0005-0000-0000-0000B4050000}"/>
    <cellStyle name="20% - Accent5 13" xfId="4168" xr:uid="{00000000-0005-0000-0000-0000B5050000}"/>
    <cellStyle name="20% - Accent5 14" xfId="7779" xr:uid="{00000000-0005-0000-0000-0000B6050000}"/>
    <cellStyle name="20% - Accent5 15" xfId="11482" xr:uid="{00000000-0005-0000-0000-0000B7050000}"/>
    <cellStyle name="20% - Accent5 16" xfId="11496" xr:uid="{00000000-0005-0000-0000-0000B8050000}"/>
    <cellStyle name="20% - Accent5 17" xfId="4157" xr:uid="{00000000-0005-0000-0000-0000B9050000}"/>
    <cellStyle name="20% - Accent5 2" xfId="220" xr:uid="{00000000-0005-0000-0000-0000BA050000}"/>
    <cellStyle name="20% - Accent5 2 10" xfId="11569" xr:uid="{00000000-0005-0000-0000-0000BB050000}"/>
    <cellStyle name="20% - Accent5 2 11" xfId="4282" xr:uid="{00000000-0005-0000-0000-0000BC050000}"/>
    <cellStyle name="20% - Accent5 2 2" xfId="970" xr:uid="{00000000-0005-0000-0000-0000BD050000}"/>
    <cellStyle name="20% - Accent5 2 2 2" xfId="1280" xr:uid="{00000000-0005-0000-0000-0000BE050000}"/>
    <cellStyle name="20% - Accent5 2 2 2 2" xfId="8815" xr:uid="{00000000-0005-0000-0000-0000BF050000}"/>
    <cellStyle name="20% - Accent5 2 2 2 3" xfId="12428" xr:uid="{00000000-0005-0000-0000-0000C0050000}"/>
    <cellStyle name="20% - Accent5 2 2 2 4" xfId="5165" xr:uid="{00000000-0005-0000-0000-0000C1050000}"/>
    <cellStyle name="20% - Accent5 2 2 3" xfId="1756" xr:uid="{00000000-0005-0000-0000-0000C2050000}"/>
    <cellStyle name="20% - Accent5 2 2 3 2" xfId="9287" xr:uid="{00000000-0005-0000-0000-0000C3050000}"/>
    <cellStyle name="20% - Accent5 2 2 3 3" xfId="12898" xr:uid="{00000000-0005-0000-0000-0000C4050000}"/>
    <cellStyle name="20% - Accent5 2 2 3 4" xfId="5630" xr:uid="{00000000-0005-0000-0000-0000C5050000}"/>
    <cellStyle name="20% - Accent5 2 2 4" xfId="2386" xr:uid="{00000000-0005-0000-0000-0000C6050000}"/>
    <cellStyle name="20% - Accent5 2 2 4 2" xfId="9917" xr:uid="{00000000-0005-0000-0000-0000C7050000}"/>
    <cellStyle name="20% - Accent5 2 2 4 3" xfId="13528" xr:uid="{00000000-0005-0000-0000-0000C8050000}"/>
    <cellStyle name="20% - Accent5 2 2 4 4" xfId="6250" xr:uid="{00000000-0005-0000-0000-0000C9050000}"/>
    <cellStyle name="20% - Accent5 2 2 5" xfId="3146" xr:uid="{00000000-0005-0000-0000-0000CA050000}"/>
    <cellStyle name="20% - Accent5 2 2 5 2" xfId="10558" xr:uid="{00000000-0005-0000-0000-0000CB050000}"/>
    <cellStyle name="20% - Accent5 2 2 5 3" xfId="14158" xr:uid="{00000000-0005-0000-0000-0000CC050000}"/>
    <cellStyle name="20% - Accent5 2 2 5 4" xfId="6881" xr:uid="{00000000-0005-0000-0000-0000CD050000}"/>
    <cellStyle name="20% - Accent5 2 2 6" xfId="8505" xr:uid="{00000000-0005-0000-0000-0000CE050000}"/>
    <cellStyle name="20% - Accent5 2 2 7" xfId="12118" xr:uid="{00000000-0005-0000-0000-0000CF050000}"/>
    <cellStyle name="20% - Accent5 2 2 8" xfId="4859" xr:uid="{00000000-0005-0000-0000-0000D0050000}"/>
    <cellStyle name="20% - Accent5 2 3" xfId="811" xr:uid="{00000000-0005-0000-0000-0000D1050000}"/>
    <cellStyle name="20% - Accent5 2 3 2" xfId="1437" xr:uid="{00000000-0005-0000-0000-0000D2050000}"/>
    <cellStyle name="20% - Accent5 2 3 2 2" xfId="8968" xr:uid="{00000000-0005-0000-0000-0000D3050000}"/>
    <cellStyle name="20% - Accent5 2 3 2 3" xfId="12579" xr:uid="{00000000-0005-0000-0000-0000D4050000}"/>
    <cellStyle name="20% - Accent5 2 3 2 4" xfId="5315" xr:uid="{00000000-0005-0000-0000-0000D5050000}"/>
    <cellStyle name="20% - Accent5 2 3 3" xfId="1907" xr:uid="{00000000-0005-0000-0000-0000D6050000}"/>
    <cellStyle name="20% - Accent5 2 3 3 2" xfId="9438" xr:uid="{00000000-0005-0000-0000-0000D7050000}"/>
    <cellStyle name="20% - Accent5 2 3 3 3" xfId="13049" xr:uid="{00000000-0005-0000-0000-0000D8050000}"/>
    <cellStyle name="20% - Accent5 2 3 3 4" xfId="5778" xr:uid="{00000000-0005-0000-0000-0000D9050000}"/>
    <cellStyle name="20% - Accent5 2 3 4" xfId="2537" xr:uid="{00000000-0005-0000-0000-0000DA050000}"/>
    <cellStyle name="20% - Accent5 2 3 4 2" xfId="10068" xr:uid="{00000000-0005-0000-0000-0000DB050000}"/>
    <cellStyle name="20% - Accent5 2 3 4 3" xfId="13679" xr:uid="{00000000-0005-0000-0000-0000DC050000}"/>
    <cellStyle name="20% - Accent5 2 3 4 4" xfId="6398" xr:uid="{00000000-0005-0000-0000-0000DD050000}"/>
    <cellStyle name="20% - Accent5 2 3 5" xfId="3298" xr:uid="{00000000-0005-0000-0000-0000DE050000}"/>
    <cellStyle name="20% - Accent5 2 3 5 2" xfId="10710" xr:uid="{00000000-0005-0000-0000-0000DF050000}"/>
    <cellStyle name="20% - Accent5 2 3 5 3" xfId="14309" xr:uid="{00000000-0005-0000-0000-0000E0050000}"/>
    <cellStyle name="20% - Accent5 2 3 5 4" xfId="7030" xr:uid="{00000000-0005-0000-0000-0000E1050000}"/>
    <cellStyle name="20% - Accent5 2 3 6" xfId="8349" xr:uid="{00000000-0005-0000-0000-0000E2050000}"/>
    <cellStyle name="20% - Accent5 2 3 7" xfId="11963" xr:uid="{00000000-0005-0000-0000-0000E3050000}"/>
    <cellStyle name="20% - Accent5 2 3 8" xfId="4705" xr:uid="{00000000-0005-0000-0000-0000E4050000}"/>
    <cellStyle name="20% - Accent5 2 4" xfId="1125" xr:uid="{00000000-0005-0000-0000-0000E5050000}"/>
    <cellStyle name="20% - Accent5 2 4 2" xfId="2067" xr:uid="{00000000-0005-0000-0000-0000E6050000}"/>
    <cellStyle name="20% - Accent5 2 4 2 2" xfId="9598" xr:uid="{00000000-0005-0000-0000-0000E7050000}"/>
    <cellStyle name="20% - Accent5 2 4 2 3" xfId="13209" xr:uid="{00000000-0005-0000-0000-0000E8050000}"/>
    <cellStyle name="20% - Accent5 2 4 2 4" xfId="5935" xr:uid="{00000000-0005-0000-0000-0000E9050000}"/>
    <cellStyle name="20% - Accent5 2 4 3" xfId="2697" xr:uid="{00000000-0005-0000-0000-0000EA050000}"/>
    <cellStyle name="20% - Accent5 2 4 3 2" xfId="10228" xr:uid="{00000000-0005-0000-0000-0000EB050000}"/>
    <cellStyle name="20% - Accent5 2 4 3 3" xfId="13839" xr:uid="{00000000-0005-0000-0000-0000EC050000}"/>
    <cellStyle name="20% - Accent5 2 4 3 4" xfId="6555" xr:uid="{00000000-0005-0000-0000-0000ED050000}"/>
    <cellStyle name="20% - Accent5 2 4 4" xfId="3458" xr:uid="{00000000-0005-0000-0000-0000EE050000}"/>
    <cellStyle name="20% - Accent5 2 4 4 2" xfId="10870" xr:uid="{00000000-0005-0000-0000-0000EF050000}"/>
    <cellStyle name="20% - Accent5 2 4 4 3" xfId="14469" xr:uid="{00000000-0005-0000-0000-0000F0050000}"/>
    <cellStyle name="20% - Accent5 2 4 4 4" xfId="7187" xr:uid="{00000000-0005-0000-0000-0000F1050000}"/>
    <cellStyle name="20% - Accent5 2 4 5" xfId="8660" xr:uid="{00000000-0005-0000-0000-0000F2050000}"/>
    <cellStyle name="20% - Accent5 2 4 6" xfId="12273" xr:uid="{00000000-0005-0000-0000-0000F3050000}"/>
    <cellStyle name="20% - Accent5 2 4 7" xfId="5012" xr:uid="{00000000-0005-0000-0000-0000F4050000}"/>
    <cellStyle name="20% - Accent5 2 5" xfId="1601" xr:uid="{00000000-0005-0000-0000-0000F5050000}"/>
    <cellStyle name="20% - Accent5 2 5 2" xfId="3571" xr:uid="{00000000-0005-0000-0000-0000F6050000}"/>
    <cellStyle name="20% - Accent5 2 5 2 2" xfId="10983" xr:uid="{00000000-0005-0000-0000-0000F7050000}"/>
    <cellStyle name="20% - Accent5 2 5 2 3" xfId="14582" xr:uid="{00000000-0005-0000-0000-0000F8050000}"/>
    <cellStyle name="20% - Accent5 2 5 2 4" xfId="7298" xr:uid="{00000000-0005-0000-0000-0000F9050000}"/>
    <cellStyle name="20% - Accent5 2 5 3" xfId="9132" xr:uid="{00000000-0005-0000-0000-0000FA050000}"/>
    <cellStyle name="20% - Accent5 2 5 4" xfId="12743" xr:uid="{00000000-0005-0000-0000-0000FB050000}"/>
    <cellStyle name="20% - Accent5 2 5 5" xfId="5477" xr:uid="{00000000-0005-0000-0000-0000FC050000}"/>
    <cellStyle name="20% - Accent5 2 6" xfId="2231" xr:uid="{00000000-0005-0000-0000-0000FD050000}"/>
    <cellStyle name="20% - Accent5 2 6 2" xfId="9762" xr:uid="{00000000-0005-0000-0000-0000FE050000}"/>
    <cellStyle name="20% - Accent5 2 6 3" xfId="13373" xr:uid="{00000000-0005-0000-0000-0000FF050000}"/>
    <cellStyle name="20% - Accent5 2 6 4" xfId="6097" xr:uid="{00000000-0005-0000-0000-000000060000}"/>
    <cellStyle name="20% - Accent5 2 7" xfId="2990" xr:uid="{00000000-0005-0000-0000-000001060000}"/>
    <cellStyle name="20% - Accent5 2 7 2" xfId="10402" xr:uid="{00000000-0005-0000-0000-000002060000}"/>
    <cellStyle name="20% - Accent5 2 7 3" xfId="14003" xr:uid="{00000000-0005-0000-0000-000003060000}"/>
    <cellStyle name="20% - Accent5 2 7 4" xfId="6727" xr:uid="{00000000-0005-0000-0000-000004060000}"/>
    <cellStyle name="20% - Accent5 2 8" xfId="3845" xr:uid="{00000000-0005-0000-0000-000005060000}"/>
    <cellStyle name="20% - Accent5 2 8 2" xfId="11250" xr:uid="{00000000-0005-0000-0000-000006060000}"/>
    <cellStyle name="20% - Accent5 2 8 3" xfId="14839" xr:uid="{00000000-0005-0000-0000-000007060000}"/>
    <cellStyle name="20% - Accent5 2 8 4" xfId="7558" xr:uid="{00000000-0005-0000-0000-000008060000}"/>
    <cellStyle name="20% - Accent5 2 9" xfId="7921" xr:uid="{00000000-0005-0000-0000-000009060000}"/>
    <cellStyle name="20% - Accent5 3" xfId="352" xr:uid="{00000000-0005-0000-0000-00000A060000}"/>
    <cellStyle name="20% - Accent5 3 10" xfId="4369" xr:uid="{00000000-0005-0000-0000-00000B060000}"/>
    <cellStyle name="20% - Accent5 3 2" xfId="889" xr:uid="{00000000-0005-0000-0000-00000C060000}"/>
    <cellStyle name="20% - Accent5 3 2 2" xfId="1511" xr:uid="{00000000-0005-0000-0000-00000D060000}"/>
    <cellStyle name="20% - Accent5 3 2 2 2" xfId="9042" xr:uid="{00000000-0005-0000-0000-00000E060000}"/>
    <cellStyle name="20% - Accent5 3 2 2 3" xfId="12653" xr:uid="{00000000-0005-0000-0000-00000F060000}"/>
    <cellStyle name="20% - Accent5 3 2 2 4" xfId="5388" xr:uid="{00000000-0005-0000-0000-000010060000}"/>
    <cellStyle name="20% - Accent5 3 2 3" xfId="1981" xr:uid="{00000000-0005-0000-0000-000011060000}"/>
    <cellStyle name="20% - Accent5 3 2 3 2" xfId="9512" xr:uid="{00000000-0005-0000-0000-000012060000}"/>
    <cellStyle name="20% - Accent5 3 2 3 3" xfId="13123" xr:uid="{00000000-0005-0000-0000-000013060000}"/>
    <cellStyle name="20% - Accent5 3 2 3 4" xfId="5851" xr:uid="{00000000-0005-0000-0000-000014060000}"/>
    <cellStyle name="20% - Accent5 3 2 4" xfId="2611" xr:uid="{00000000-0005-0000-0000-000015060000}"/>
    <cellStyle name="20% - Accent5 3 2 4 2" xfId="10142" xr:uid="{00000000-0005-0000-0000-000016060000}"/>
    <cellStyle name="20% - Accent5 3 2 4 3" xfId="13753" xr:uid="{00000000-0005-0000-0000-000017060000}"/>
    <cellStyle name="20% - Accent5 3 2 4 4" xfId="6471" xr:uid="{00000000-0005-0000-0000-000018060000}"/>
    <cellStyle name="20% - Accent5 3 2 5" xfId="3372" xr:uid="{00000000-0005-0000-0000-000019060000}"/>
    <cellStyle name="20% - Accent5 3 2 5 2" xfId="10784" xr:uid="{00000000-0005-0000-0000-00001A060000}"/>
    <cellStyle name="20% - Accent5 3 2 5 3" xfId="14383" xr:uid="{00000000-0005-0000-0000-00001B060000}"/>
    <cellStyle name="20% - Accent5 3 2 5 4" xfId="7103" xr:uid="{00000000-0005-0000-0000-00001C060000}"/>
    <cellStyle name="20% - Accent5 3 2 6" xfId="8427" xr:uid="{00000000-0005-0000-0000-00001D060000}"/>
    <cellStyle name="20% - Accent5 3 2 7" xfId="12040" xr:uid="{00000000-0005-0000-0000-00001E060000}"/>
    <cellStyle name="20% - Accent5 3 2 8" xfId="4782" xr:uid="{00000000-0005-0000-0000-00001F060000}"/>
    <cellStyle name="20% - Accent5 3 3" xfId="1202" xr:uid="{00000000-0005-0000-0000-000020060000}"/>
    <cellStyle name="20% - Accent5 3 3 2" xfId="2141" xr:uid="{00000000-0005-0000-0000-000021060000}"/>
    <cellStyle name="20% - Accent5 3 3 2 2" xfId="9672" xr:uid="{00000000-0005-0000-0000-000022060000}"/>
    <cellStyle name="20% - Accent5 3 3 2 3" xfId="13283" xr:uid="{00000000-0005-0000-0000-000023060000}"/>
    <cellStyle name="20% - Accent5 3 3 2 4" xfId="6008" xr:uid="{00000000-0005-0000-0000-000024060000}"/>
    <cellStyle name="20% - Accent5 3 3 3" xfId="2771" xr:uid="{00000000-0005-0000-0000-000025060000}"/>
    <cellStyle name="20% - Accent5 3 3 3 2" xfId="10302" xr:uid="{00000000-0005-0000-0000-000026060000}"/>
    <cellStyle name="20% - Accent5 3 3 3 3" xfId="13913" xr:uid="{00000000-0005-0000-0000-000027060000}"/>
    <cellStyle name="20% - Accent5 3 3 3 4" xfId="6628" xr:uid="{00000000-0005-0000-0000-000028060000}"/>
    <cellStyle name="20% - Accent5 3 3 4" xfId="3532" xr:uid="{00000000-0005-0000-0000-000029060000}"/>
    <cellStyle name="20% - Accent5 3 3 4 2" xfId="10944" xr:uid="{00000000-0005-0000-0000-00002A060000}"/>
    <cellStyle name="20% - Accent5 3 3 4 3" xfId="14543" xr:uid="{00000000-0005-0000-0000-00002B060000}"/>
    <cellStyle name="20% - Accent5 3 3 4 4" xfId="7260" xr:uid="{00000000-0005-0000-0000-00002C060000}"/>
    <cellStyle name="20% - Accent5 3 3 5" xfId="8737" xr:uid="{00000000-0005-0000-0000-00002D060000}"/>
    <cellStyle name="20% - Accent5 3 3 6" xfId="12350" xr:uid="{00000000-0005-0000-0000-00002E060000}"/>
    <cellStyle name="20% - Accent5 3 3 7" xfId="5088" xr:uid="{00000000-0005-0000-0000-00002F060000}"/>
    <cellStyle name="20% - Accent5 3 4" xfId="1678" xr:uid="{00000000-0005-0000-0000-000030060000}"/>
    <cellStyle name="20% - Accent5 3 4 2" xfId="3572" xr:uid="{00000000-0005-0000-0000-000031060000}"/>
    <cellStyle name="20% - Accent5 3 4 2 2" xfId="10984" xr:uid="{00000000-0005-0000-0000-000032060000}"/>
    <cellStyle name="20% - Accent5 3 4 2 3" xfId="14583" xr:uid="{00000000-0005-0000-0000-000033060000}"/>
    <cellStyle name="20% - Accent5 3 4 2 4" xfId="7299" xr:uid="{00000000-0005-0000-0000-000034060000}"/>
    <cellStyle name="20% - Accent5 3 4 3" xfId="9209" xr:uid="{00000000-0005-0000-0000-000035060000}"/>
    <cellStyle name="20% - Accent5 3 4 4" xfId="12820" xr:uid="{00000000-0005-0000-0000-000036060000}"/>
    <cellStyle name="20% - Accent5 3 4 5" xfId="5553" xr:uid="{00000000-0005-0000-0000-000037060000}"/>
    <cellStyle name="20% - Accent5 3 5" xfId="2308" xr:uid="{00000000-0005-0000-0000-000038060000}"/>
    <cellStyle name="20% - Accent5 3 5 2" xfId="9839" xr:uid="{00000000-0005-0000-0000-000039060000}"/>
    <cellStyle name="20% - Accent5 3 5 3" xfId="13450" xr:uid="{00000000-0005-0000-0000-00003A060000}"/>
    <cellStyle name="20% - Accent5 3 5 4" xfId="6173" xr:uid="{00000000-0005-0000-0000-00003B060000}"/>
    <cellStyle name="20% - Accent5 3 6" xfId="3068" xr:uid="{00000000-0005-0000-0000-00003C060000}"/>
    <cellStyle name="20% - Accent5 3 6 2" xfId="10480" xr:uid="{00000000-0005-0000-0000-00003D060000}"/>
    <cellStyle name="20% - Accent5 3 6 3" xfId="14080" xr:uid="{00000000-0005-0000-0000-00003E060000}"/>
    <cellStyle name="20% - Accent5 3 6 4" xfId="6804" xr:uid="{00000000-0005-0000-0000-00003F060000}"/>
    <cellStyle name="20% - Accent5 3 7" xfId="3846" xr:uid="{00000000-0005-0000-0000-000040060000}"/>
    <cellStyle name="20% - Accent5 3 7 2" xfId="11251" xr:uid="{00000000-0005-0000-0000-000041060000}"/>
    <cellStyle name="20% - Accent5 3 7 3" xfId="14840" xr:uid="{00000000-0005-0000-0000-000042060000}"/>
    <cellStyle name="20% - Accent5 3 7 4" xfId="7559" xr:uid="{00000000-0005-0000-0000-000043060000}"/>
    <cellStyle name="20% - Accent5 3 8" xfId="8009" xr:uid="{00000000-0005-0000-0000-000044060000}"/>
    <cellStyle name="20% - Accent5 3 9" xfId="11643" xr:uid="{00000000-0005-0000-0000-000045060000}"/>
    <cellStyle name="20% - Accent5 4" xfId="364" xr:uid="{00000000-0005-0000-0000-000046060000}"/>
    <cellStyle name="20% - Accent5 4 2" xfId="1359" xr:uid="{00000000-0005-0000-0000-000047060000}"/>
    <cellStyle name="20% - Accent5 4 2 2" xfId="3573" xr:uid="{00000000-0005-0000-0000-000048060000}"/>
    <cellStyle name="20% - Accent5 4 2 2 2" xfId="10985" xr:uid="{00000000-0005-0000-0000-000049060000}"/>
    <cellStyle name="20% - Accent5 4 2 2 3" xfId="14584" xr:uid="{00000000-0005-0000-0000-00004A060000}"/>
    <cellStyle name="20% - Accent5 4 2 2 4" xfId="7300" xr:uid="{00000000-0005-0000-0000-00004B060000}"/>
    <cellStyle name="20% - Accent5 4 2 3" xfId="8894" xr:uid="{00000000-0005-0000-0000-00004C060000}"/>
    <cellStyle name="20% - Accent5 4 2 4" xfId="12507" xr:uid="{00000000-0005-0000-0000-00004D060000}"/>
    <cellStyle name="20% - Accent5 4 2 5" xfId="5242" xr:uid="{00000000-0005-0000-0000-00004E060000}"/>
    <cellStyle name="20% - Accent5 4 3" xfId="1835" xr:uid="{00000000-0005-0000-0000-00004F060000}"/>
    <cellStyle name="20% - Accent5 4 3 2" xfId="9366" xr:uid="{00000000-0005-0000-0000-000050060000}"/>
    <cellStyle name="20% - Accent5 4 3 3" xfId="12977" xr:uid="{00000000-0005-0000-0000-000051060000}"/>
    <cellStyle name="20% - Accent5 4 3 4" xfId="5707" xr:uid="{00000000-0005-0000-0000-000052060000}"/>
    <cellStyle name="20% - Accent5 4 4" xfId="2465" xr:uid="{00000000-0005-0000-0000-000053060000}"/>
    <cellStyle name="20% - Accent5 4 4 2" xfId="9996" xr:uid="{00000000-0005-0000-0000-000054060000}"/>
    <cellStyle name="20% - Accent5 4 4 3" xfId="13607" xr:uid="{00000000-0005-0000-0000-000055060000}"/>
    <cellStyle name="20% - Accent5 4 4 4" xfId="6327" xr:uid="{00000000-0005-0000-0000-000056060000}"/>
    <cellStyle name="20% - Accent5 4 5" xfId="3225" xr:uid="{00000000-0005-0000-0000-000057060000}"/>
    <cellStyle name="20% - Accent5 4 5 2" xfId="10637" xr:uid="{00000000-0005-0000-0000-000058060000}"/>
    <cellStyle name="20% - Accent5 4 5 3" xfId="14237" xr:uid="{00000000-0005-0000-0000-000059060000}"/>
    <cellStyle name="20% - Accent5 4 5 4" xfId="6958" xr:uid="{00000000-0005-0000-0000-00005A060000}"/>
    <cellStyle name="20% - Accent5 4 6" xfId="3847" xr:uid="{00000000-0005-0000-0000-00005B060000}"/>
    <cellStyle name="20% - Accent5 4 6 2" xfId="11252" xr:uid="{00000000-0005-0000-0000-00005C060000}"/>
    <cellStyle name="20% - Accent5 4 6 3" xfId="14841" xr:uid="{00000000-0005-0000-0000-00005D060000}"/>
    <cellStyle name="20% - Accent5 4 6 4" xfId="7560" xr:uid="{00000000-0005-0000-0000-00005E060000}"/>
    <cellStyle name="20% - Accent5 4 7" xfId="8021" xr:uid="{00000000-0005-0000-0000-00005F060000}"/>
    <cellStyle name="20% - Accent5 4 8" xfId="11655" xr:uid="{00000000-0005-0000-0000-000060060000}"/>
    <cellStyle name="20% - Accent5 4 9" xfId="4381" xr:uid="{00000000-0005-0000-0000-000061060000}"/>
    <cellStyle name="20% - Accent5 5" xfId="440" xr:uid="{00000000-0005-0000-0000-000062060000}"/>
    <cellStyle name="20% - Accent5 5 2" xfId="1995" xr:uid="{00000000-0005-0000-0000-000063060000}"/>
    <cellStyle name="20% - Accent5 5 2 2" xfId="9526" xr:uid="{00000000-0005-0000-0000-000064060000}"/>
    <cellStyle name="20% - Accent5 5 2 3" xfId="13137" xr:uid="{00000000-0005-0000-0000-000065060000}"/>
    <cellStyle name="20% - Accent5 5 2 4" xfId="5864" xr:uid="{00000000-0005-0000-0000-000066060000}"/>
    <cellStyle name="20% - Accent5 5 3" xfId="2625" xr:uid="{00000000-0005-0000-0000-000067060000}"/>
    <cellStyle name="20% - Accent5 5 3 2" xfId="10156" xr:uid="{00000000-0005-0000-0000-000068060000}"/>
    <cellStyle name="20% - Accent5 5 3 3" xfId="13767" xr:uid="{00000000-0005-0000-0000-000069060000}"/>
    <cellStyle name="20% - Accent5 5 3 4" xfId="6484" xr:uid="{00000000-0005-0000-0000-00006A060000}"/>
    <cellStyle name="20% - Accent5 5 4" xfId="3386" xr:uid="{00000000-0005-0000-0000-00006B060000}"/>
    <cellStyle name="20% - Accent5 5 4 2" xfId="10798" xr:uid="{00000000-0005-0000-0000-00006C060000}"/>
    <cellStyle name="20% - Accent5 5 4 3" xfId="14397" xr:uid="{00000000-0005-0000-0000-00006D060000}"/>
    <cellStyle name="20% - Accent5 5 4 4" xfId="7116" xr:uid="{00000000-0005-0000-0000-00006E060000}"/>
    <cellStyle name="20% - Accent5 5 5" xfId="8097" xr:uid="{00000000-0005-0000-0000-00006F060000}"/>
    <cellStyle name="20% - Accent5 5 6" xfId="11731" xr:uid="{00000000-0005-0000-0000-000070060000}"/>
    <cellStyle name="20% - Accent5 5 7" xfId="4456" xr:uid="{00000000-0005-0000-0000-000071060000}"/>
    <cellStyle name="20% - Accent5 6" xfId="655" xr:uid="{00000000-0005-0000-0000-000072060000}"/>
    <cellStyle name="20% - Accent5 6 2" xfId="3547" xr:uid="{00000000-0005-0000-0000-000073060000}"/>
    <cellStyle name="20% - Accent5 6 2 2" xfId="10959" xr:uid="{00000000-0005-0000-0000-000074060000}"/>
    <cellStyle name="20% - Accent5 6 2 3" xfId="14558" xr:uid="{00000000-0005-0000-0000-000075060000}"/>
    <cellStyle name="20% - Accent5 6 2 4" xfId="7274" xr:uid="{00000000-0005-0000-0000-000076060000}"/>
    <cellStyle name="20% - Accent5 6 3" xfId="8193" xr:uid="{00000000-0005-0000-0000-000077060000}"/>
    <cellStyle name="20% - Accent5 6 4" xfId="11807" xr:uid="{00000000-0005-0000-0000-000078060000}"/>
    <cellStyle name="20% - Accent5 6 5" xfId="4551" xr:uid="{00000000-0005-0000-0000-000079060000}"/>
    <cellStyle name="20% - Accent5 7" xfId="733" xr:uid="{00000000-0005-0000-0000-00007A060000}"/>
    <cellStyle name="20% - Accent5 7 2" xfId="8271" xr:uid="{00000000-0005-0000-0000-00007B060000}"/>
    <cellStyle name="20% - Accent5 7 3" xfId="11885" xr:uid="{00000000-0005-0000-0000-00007C060000}"/>
    <cellStyle name="20% - Accent5 7 4" xfId="4628" xr:uid="{00000000-0005-0000-0000-00007D060000}"/>
    <cellStyle name="20% - Accent5 8" xfId="1047" xr:uid="{00000000-0005-0000-0000-00007E060000}"/>
    <cellStyle name="20% - Accent5 8 2" xfId="8582" xr:uid="{00000000-0005-0000-0000-00007F060000}"/>
    <cellStyle name="20% - Accent5 8 3" xfId="12195" xr:uid="{00000000-0005-0000-0000-000080060000}"/>
    <cellStyle name="20% - Accent5 8 4" xfId="4935" xr:uid="{00000000-0005-0000-0000-000081060000}"/>
    <cellStyle name="20% - Accent5 9" xfId="1523" xr:uid="{00000000-0005-0000-0000-000082060000}"/>
    <cellStyle name="20% - Accent5 9 2" xfId="9054" xr:uid="{00000000-0005-0000-0000-000083060000}"/>
    <cellStyle name="20% - Accent5 9 3" xfId="12665" xr:uid="{00000000-0005-0000-0000-000084060000}"/>
    <cellStyle name="20% - Accent5 9 4" xfId="5400" xr:uid="{00000000-0005-0000-0000-000085060000}"/>
    <cellStyle name="20% - Accent6" xfId="39" builtinId="50" customBuiltin="1"/>
    <cellStyle name="20% - Accent6 10" xfId="2154" xr:uid="{00000000-0005-0000-0000-000087060000}"/>
    <cellStyle name="20% - Accent6 10 2" xfId="9685" xr:uid="{00000000-0005-0000-0000-000088060000}"/>
    <cellStyle name="20% - Accent6 10 3" xfId="13296" xr:uid="{00000000-0005-0000-0000-000089060000}"/>
    <cellStyle name="20% - Accent6 10 4" xfId="6021" xr:uid="{00000000-0005-0000-0000-00008A060000}"/>
    <cellStyle name="20% - Accent6 11" xfId="2785" xr:uid="{00000000-0005-0000-0000-00008B060000}"/>
    <cellStyle name="20% - Accent6 11 2" xfId="10315" xr:uid="{00000000-0005-0000-0000-00008C060000}"/>
    <cellStyle name="20% - Accent6 11 3" xfId="13926" xr:uid="{00000000-0005-0000-0000-00008D060000}"/>
    <cellStyle name="20% - Accent6 11 4" xfId="6641" xr:uid="{00000000-0005-0000-0000-00008E060000}"/>
    <cellStyle name="20% - Accent6 12" xfId="3823" xr:uid="{00000000-0005-0000-0000-00008F060000}"/>
    <cellStyle name="20% - Accent6 12 2" xfId="11228" xr:uid="{00000000-0005-0000-0000-000090060000}"/>
    <cellStyle name="20% - Accent6 12 3" xfId="14817" xr:uid="{00000000-0005-0000-0000-000091060000}"/>
    <cellStyle name="20% - Accent6 12 4" xfId="7536" xr:uid="{00000000-0005-0000-0000-000092060000}"/>
    <cellStyle name="20% - Accent6 13" xfId="4169" xr:uid="{00000000-0005-0000-0000-000093060000}"/>
    <cellStyle name="20% - Accent6 14" xfId="7780" xr:uid="{00000000-0005-0000-0000-000094060000}"/>
    <cellStyle name="20% - Accent6 15" xfId="11484" xr:uid="{00000000-0005-0000-0000-000095060000}"/>
    <cellStyle name="20% - Accent6 16" xfId="11498" xr:uid="{00000000-0005-0000-0000-000096060000}"/>
    <cellStyle name="20% - Accent6 17" xfId="4161" xr:uid="{00000000-0005-0000-0000-000097060000}"/>
    <cellStyle name="20% - Accent6 2" xfId="221" xr:uid="{00000000-0005-0000-0000-000098060000}"/>
    <cellStyle name="20% - Accent6 2 10" xfId="11570" xr:uid="{00000000-0005-0000-0000-000099060000}"/>
    <cellStyle name="20% - Accent6 2 11" xfId="4283" xr:uid="{00000000-0005-0000-0000-00009A060000}"/>
    <cellStyle name="20% - Accent6 2 2" xfId="971" xr:uid="{00000000-0005-0000-0000-00009B060000}"/>
    <cellStyle name="20% - Accent6 2 2 2" xfId="1281" xr:uid="{00000000-0005-0000-0000-00009C060000}"/>
    <cellStyle name="20% - Accent6 2 2 2 2" xfId="8816" xr:uid="{00000000-0005-0000-0000-00009D060000}"/>
    <cellStyle name="20% - Accent6 2 2 2 3" xfId="12429" xr:uid="{00000000-0005-0000-0000-00009E060000}"/>
    <cellStyle name="20% - Accent6 2 2 2 4" xfId="5166" xr:uid="{00000000-0005-0000-0000-00009F060000}"/>
    <cellStyle name="20% - Accent6 2 2 3" xfId="1757" xr:uid="{00000000-0005-0000-0000-0000A0060000}"/>
    <cellStyle name="20% - Accent6 2 2 3 2" xfId="9288" xr:uid="{00000000-0005-0000-0000-0000A1060000}"/>
    <cellStyle name="20% - Accent6 2 2 3 3" xfId="12899" xr:uid="{00000000-0005-0000-0000-0000A2060000}"/>
    <cellStyle name="20% - Accent6 2 2 3 4" xfId="5631" xr:uid="{00000000-0005-0000-0000-0000A3060000}"/>
    <cellStyle name="20% - Accent6 2 2 4" xfId="2387" xr:uid="{00000000-0005-0000-0000-0000A4060000}"/>
    <cellStyle name="20% - Accent6 2 2 4 2" xfId="9918" xr:uid="{00000000-0005-0000-0000-0000A5060000}"/>
    <cellStyle name="20% - Accent6 2 2 4 3" xfId="13529" xr:uid="{00000000-0005-0000-0000-0000A6060000}"/>
    <cellStyle name="20% - Accent6 2 2 4 4" xfId="6251" xr:uid="{00000000-0005-0000-0000-0000A7060000}"/>
    <cellStyle name="20% - Accent6 2 2 5" xfId="3147" xr:uid="{00000000-0005-0000-0000-0000A8060000}"/>
    <cellStyle name="20% - Accent6 2 2 5 2" xfId="10559" xr:uid="{00000000-0005-0000-0000-0000A9060000}"/>
    <cellStyle name="20% - Accent6 2 2 5 3" xfId="14159" xr:uid="{00000000-0005-0000-0000-0000AA060000}"/>
    <cellStyle name="20% - Accent6 2 2 5 4" xfId="6882" xr:uid="{00000000-0005-0000-0000-0000AB060000}"/>
    <cellStyle name="20% - Accent6 2 2 6" xfId="8506" xr:uid="{00000000-0005-0000-0000-0000AC060000}"/>
    <cellStyle name="20% - Accent6 2 2 7" xfId="12119" xr:uid="{00000000-0005-0000-0000-0000AD060000}"/>
    <cellStyle name="20% - Accent6 2 2 8" xfId="4860" xr:uid="{00000000-0005-0000-0000-0000AE060000}"/>
    <cellStyle name="20% - Accent6 2 3" xfId="812" xr:uid="{00000000-0005-0000-0000-0000AF060000}"/>
    <cellStyle name="20% - Accent6 2 3 2" xfId="1438" xr:uid="{00000000-0005-0000-0000-0000B0060000}"/>
    <cellStyle name="20% - Accent6 2 3 2 2" xfId="8969" xr:uid="{00000000-0005-0000-0000-0000B1060000}"/>
    <cellStyle name="20% - Accent6 2 3 2 3" xfId="12580" xr:uid="{00000000-0005-0000-0000-0000B2060000}"/>
    <cellStyle name="20% - Accent6 2 3 2 4" xfId="5316" xr:uid="{00000000-0005-0000-0000-0000B3060000}"/>
    <cellStyle name="20% - Accent6 2 3 3" xfId="1908" xr:uid="{00000000-0005-0000-0000-0000B4060000}"/>
    <cellStyle name="20% - Accent6 2 3 3 2" xfId="9439" xr:uid="{00000000-0005-0000-0000-0000B5060000}"/>
    <cellStyle name="20% - Accent6 2 3 3 3" xfId="13050" xr:uid="{00000000-0005-0000-0000-0000B6060000}"/>
    <cellStyle name="20% - Accent6 2 3 3 4" xfId="5779" xr:uid="{00000000-0005-0000-0000-0000B7060000}"/>
    <cellStyle name="20% - Accent6 2 3 4" xfId="2538" xr:uid="{00000000-0005-0000-0000-0000B8060000}"/>
    <cellStyle name="20% - Accent6 2 3 4 2" xfId="10069" xr:uid="{00000000-0005-0000-0000-0000B9060000}"/>
    <cellStyle name="20% - Accent6 2 3 4 3" xfId="13680" xr:uid="{00000000-0005-0000-0000-0000BA060000}"/>
    <cellStyle name="20% - Accent6 2 3 4 4" xfId="6399" xr:uid="{00000000-0005-0000-0000-0000BB060000}"/>
    <cellStyle name="20% - Accent6 2 3 5" xfId="3299" xr:uid="{00000000-0005-0000-0000-0000BC060000}"/>
    <cellStyle name="20% - Accent6 2 3 5 2" xfId="10711" xr:uid="{00000000-0005-0000-0000-0000BD060000}"/>
    <cellStyle name="20% - Accent6 2 3 5 3" xfId="14310" xr:uid="{00000000-0005-0000-0000-0000BE060000}"/>
    <cellStyle name="20% - Accent6 2 3 5 4" xfId="7031" xr:uid="{00000000-0005-0000-0000-0000BF060000}"/>
    <cellStyle name="20% - Accent6 2 3 6" xfId="8350" xr:uid="{00000000-0005-0000-0000-0000C0060000}"/>
    <cellStyle name="20% - Accent6 2 3 7" xfId="11964" xr:uid="{00000000-0005-0000-0000-0000C1060000}"/>
    <cellStyle name="20% - Accent6 2 3 8" xfId="4706" xr:uid="{00000000-0005-0000-0000-0000C2060000}"/>
    <cellStyle name="20% - Accent6 2 4" xfId="1126" xr:uid="{00000000-0005-0000-0000-0000C3060000}"/>
    <cellStyle name="20% - Accent6 2 4 2" xfId="2068" xr:uid="{00000000-0005-0000-0000-0000C4060000}"/>
    <cellStyle name="20% - Accent6 2 4 2 2" xfId="9599" xr:uid="{00000000-0005-0000-0000-0000C5060000}"/>
    <cellStyle name="20% - Accent6 2 4 2 3" xfId="13210" xr:uid="{00000000-0005-0000-0000-0000C6060000}"/>
    <cellStyle name="20% - Accent6 2 4 2 4" xfId="5936" xr:uid="{00000000-0005-0000-0000-0000C7060000}"/>
    <cellStyle name="20% - Accent6 2 4 3" xfId="2698" xr:uid="{00000000-0005-0000-0000-0000C8060000}"/>
    <cellStyle name="20% - Accent6 2 4 3 2" xfId="10229" xr:uid="{00000000-0005-0000-0000-0000C9060000}"/>
    <cellStyle name="20% - Accent6 2 4 3 3" xfId="13840" xr:uid="{00000000-0005-0000-0000-0000CA060000}"/>
    <cellStyle name="20% - Accent6 2 4 3 4" xfId="6556" xr:uid="{00000000-0005-0000-0000-0000CB060000}"/>
    <cellStyle name="20% - Accent6 2 4 4" xfId="3459" xr:uid="{00000000-0005-0000-0000-0000CC060000}"/>
    <cellStyle name="20% - Accent6 2 4 4 2" xfId="10871" xr:uid="{00000000-0005-0000-0000-0000CD060000}"/>
    <cellStyle name="20% - Accent6 2 4 4 3" xfId="14470" xr:uid="{00000000-0005-0000-0000-0000CE060000}"/>
    <cellStyle name="20% - Accent6 2 4 4 4" xfId="7188" xr:uid="{00000000-0005-0000-0000-0000CF060000}"/>
    <cellStyle name="20% - Accent6 2 4 5" xfId="8661" xr:uid="{00000000-0005-0000-0000-0000D0060000}"/>
    <cellStyle name="20% - Accent6 2 4 6" xfId="12274" xr:uid="{00000000-0005-0000-0000-0000D1060000}"/>
    <cellStyle name="20% - Accent6 2 4 7" xfId="5013" xr:uid="{00000000-0005-0000-0000-0000D2060000}"/>
    <cellStyle name="20% - Accent6 2 5" xfId="1602" xr:uid="{00000000-0005-0000-0000-0000D3060000}"/>
    <cellStyle name="20% - Accent6 2 5 2" xfId="3574" xr:uid="{00000000-0005-0000-0000-0000D4060000}"/>
    <cellStyle name="20% - Accent6 2 5 2 2" xfId="10986" xr:uid="{00000000-0005-0000-0000-0000D5060000}"/>
    <cellStyle name="20% - Accent6 2 5 2 3" xfId="14585" xr:uid="{00000000-0005-0000-0000-0000D6060000}"/>
    <cellStyle name="20% - Accent6 2 5 2 4" xfId="7301" xr:uid="{00000000-0005-0000-0000-0000D7060000}"/>
    <cellStyle name="20% - Accent6 2 5 3" xfId="9133" xr:uid="{00000000-0005-0000-0000-0000D8060000}"/>
    <cellStyle name="20% - Accent6 2 5 4" xfId="12744" xr:uid="{00000000-0005-0000-0000-0000D9060000}"/>
    <cellStyle name="20% - Accent6 2 5 5" xfId="5478" xr:uid="{00000000-0005-0000-0000-0000DA060000}"/>
    <cellStyle name="20% - Accent6 2 6" xfId="2232" xr:uid="{00000000-0005-0000-0000-0000DB060000}"/>
    <cellStyle name="20% - Accent6 2 6 2" xfId="9763" xr:uid="{00000000-0005-0000-0000-0000DC060000}"/>
    <cellStyle name="20% - Accent6 2 6 3" xfId="13374" xr:uid="{00000000-0005-0000-0000-0000DD060000}"/>
    <cellStyle name="20% - Accent6 2 6 4" xfId="6098" xr:uid="{00000000-0005-0000-0000-0000DE060000}"/>
    <cellStyle name="20% - Accent6 2 7" xfId="2991" xr:uid="{00000000-0005-0000-0000-0000DF060000}"/>
    <cellStyle name="20% - Accent6 2 7 2" xfId="10403" xr:uid="{00000000-0005-0000-0000-0000E0060000}"/>
    <cellStyle name="20% - Accent6 2 7 3" xfId="14004" xr:uid="{00000000-0005-0000-0000-0000E1060000}"/>
    <cellStyle name="20% - Accent6 2 7 4" xfId="6728" xr:uid="{00000000-0005-0000-0000-0000E2060000}"/>
    <cellStyle name="20% - Accent6 2 8" xfId="3848" xr:uid="{00000000-0005-0000-0000-0000E3060000}"/>
    <cellStyle name="20% - Accent6 2 8 2" xfId="11253" xr:uid="{00000000-0005-0000-0000-0000E4060000}"/>
    <cellStyle name="20% - Accent6 2 8 3" xfId="14842" xr:uid="{00000000-0005-0000-0000-0000E5060000}"/>
    <cellStyle name="20% - Accent6 2 8 4" xfId="7561" xr:uid="{00000000-0005-0000-0000-0000E6060000}"/>
    <cellStyle name="20% - Accent6 2 9" xfId="7922" xr:uid="{00000000-0005-0000-0000-0000E7060000}"/>
    <cellStyle name="20% - Accent6 3" xfId="354" xr:uid="{00000000-0005-0000-0000-0000E8060000}"/>
    <cellStyle name="20% - Accent6 3 10" xfId="4371" xr:uid="{00000000-0005-0000-0000-0000E9060000}"/>
    <cellStyle name="20% - Accent6 3 2" xfId="891" xr:uid="{00000000-0005-0000-0000-0000EA060000}"/>
    <cellStyle name="20% - Accent6 3 2 2" xfId="1513" xr:uid="{00000000-0005-0000-0000-0000EB060000}"/>
    <cellStyle name="20% - Accent6 3 2 2 2" xfId="9044" xr:uid="{00000000-0005-0000-0000-0000EC060000}"/>
    <cellStyle name="20% - Accent6 3 2 2 3" xfId="12655" xr:uid="{00000000-0005-0000-0000-0000ED060000}"/>
    <cellStyle name="20% - Accent6 3 2 2 4" xfId="5390" xr:uid="{00000000-0005-0000-0000-0000EE060000}"/>
    <cellStyle name="20% - Accent6 3 2 3" xfId="1983" xr:uid="{00000000-0005-0000-0000-0000EF060000}"/>
    <cellStyle name="20% - Accent6 3 2 3 2" xfId="9514" xr:uid="{00000000-0005-0000-0000-0000F0060000}"/>
    <cellStyle name="20% - Accent6 3 2 3 3" xfId="13125" xr:uid="{00000000-0005-0000-0000-0000F1060000}"/>
    <cellStyle name="20% - Accent6 3 2 3 4" xfId="5853" xr:uid="{00000000-0005-0000-0000-0000F2060000}"/>
    <cellStyle name="20% - Accent6 3 2 4" xfId="2613" xr:uid="{00000000-0005-0000-0000-0000F3060000}"/>
    <cellStyle name="20% - Accent6 3 2 4 2" xfId="10144" xr:uid="{00000000-0005-0000-0000-0000F4060000}"/>
    <cellStyle name="20% - Accent6 3 2 4 3" xfId="13755" xr:uid="{00000000-0005-0000-0000-0000F5060000}"/>
    <cellStyle name="20% - Accent6 3 2 4 4" xfId="6473" xr:uid="{00000000-0005-0000-0000-0000F6060000}"/>
    <cellStyle name="20% - Accent6 3 2 5" xfId="3374" xr:uid="{00000000-0005-0000-0000-0000F7060000}"/>
    <cellStyle name="20% - Accent6 3 2 5 2" xfId="10786" xr:uid="{00000000-0005-0000-0000-0000F8060000}"/>
    <cellStyle name="20% - Accent6 3 2 5 3" xfId="14385" xr:uid="{00000000-0005-0000-0000-0000F9060000}"/>
    <cellStyle name="20% - Accent6 3 2 5 4" xfId="7105" xr:uid="{00000000-0005-0000-0000-0000FA060000}"/>
    <cellStyle name="20% - Accent6 3 2 6" xfId="8429" xr:uid="{00000000-0005-0000-0000-0000FB060000}"/>
    <cellStyle name="20% - Accent6 3 2 7" xfId="12042" xr:uid="{00000000-0005-0000-0000-0000FC060000}"/>
    <cellStyle name="20% - Accent6 3 2 8" xfId="4784" xr:uid="{00000000-0005-0000-0000-0000FD060000}"/>
    <cellStyle name="20% - Accent6 3 3" xfId="1204" xr:uid="{00000000-0005-0000-0000-0000FE060000}"/>
    <cellStyle name="20% - Accent6 3 3 2" xfId="2143" xr:uid="{00000000-0005-0000-0000-0000FF060000}"/>
    <cellStyle name="20% - Accent6 3 3 2 2" xfId="9674" xr:uid="{00000000-0005-0000-0000-000000070000}"/>
    <cellStyle name="20% - Accent6 3 3 2 3" xfId="13285" xr:uid="{00000000-0005-0000-0000-000001070000}"/>
    <cellStyle name="20% - Accent6 3 3 2 4" xfId="6010" xr:uid="{00000000-0005-0000-0000-000002070000}"/>
    <cellStyle name="20% - Accent6 3 3 3" xfId="2773" xr:uid="{00000000-0005-0000-0000-000003070000}"/>
    <cellStyle name="20% - Accent6 3 3 3 2" xfId="10304" xr:uid="{00000000-0005-0000-0000-000004070000}"/>
    <cellStyle name="20% - Accent6 3 3 3 3" xfId="13915" xr:uid="{00000000-0005-0000-0000-000005070000}"/>
    <cellStyle name="20% - Accent6 3 3 3 4" xfId="6630" xr:uid="{00000000-0005-0000-0000-000006070000}"/>
    <cellStyle name="20% - Accent6 3 3 4" xfId="3534" xr:uid="{00000000-0005-0000-0000-000007070000}"/>
    <cellStyle name="20% - Accent6 3 3 4 2" xfId="10946" xr:uid="{00000000-0005-0000-0000-000008070000}"/>
    <cellStyle name="20% - Accent6 3 3 4 3" xfId="14545" xr:uid="{00000000-0005-0000-0000-000009070000}"/>
    <cellStyle name="20% - Accent6 3 3 4 4" xfId="7262" xr:uid="{00000000-0005-0000-0000-00000A070000}"/>
    <cellStyle name="20% - Accent6 3 3 5" xfId="8739" xr:uid="{00000000-0005-0000-0000-00000B070000}"/>
    <cellStyle name="20% - Accent6 3 3 6" xfId="12352" xr:uid="{00000000-0005-0000-0000-00000C070000}"/>
    <cellStyle name="20% - Accent6 3 3 7" xfId="5090" xr:uid="{00000000-0005-0000-0000-00000D070000}"/>
    <cellStyle name="20% - Accent6 3 4" xfId="1680" xr:uid="{00000000-0005-0000-0000-00000E070000}"/>
    <cellStyle name="20% - Accent6 3 4 2" xfId="3575" xr:uid="{00000000-0005-0000-0000-00000F070000}"/>
    <cellStyle name="20% - Accent6 3 4 2 2" xfId="10987" xr:uid="{00000000-0005-0000-0000-000010070000}"/>
    <cellStyle name="20% - Accent6 3 4 2 3" xfId="14586" xr:uid="{00000000-0005-0000-0000-000011070000}"/>
    <cellStyle name="20% - Accent6 3 4 2 4" xfId="7302" xr:uid="{00000000-0005-0000-0000-000012070000}"/>
    <cellStyle name="20% - Accent6 3 4 3" xfId="9211" xr:uid="{00000000-0005-0000-0000-000013070000}"/>
    <cellStyle name="20% - Accent6 3 4 4" xfId="12822" xr:uid="{00000000-0005-0000-0000-000014070000}"/>
    <cellStyle name="20% - Accent6 3 4 5" xfId="5555" xr:uid="{00000000-0005-0000-0000-000015070000}"/>
    <cellStyle name="20% - Accent6 3 5" xfId="2310" xr:uid="{00000000-0005-0000-0000-000016070000}"/>
    <cellStyle name="20% - Accent6 3 5 2" xfId="9841" xr:uid="{00000000-0005-0000-0000-000017070000}"/>
    <cellStyle name="20% - Accent6 3 5 3" xfId="13452" xr:uid="{00000000-0005-0000-0000-000018070000}"/>
    <cellStyle name="20% - Accent6 3 5 4" xfId="6175" xr:uid="{00000000-0005-0000-0000-000019070000}"/>
    <cellStyle name="20% - Accent6 3 6" xfId="3070" xr:uid="{00000000-0005-0000-0000-00001A070000}"/>
    <cellStyle name="20% - Accent6 3 6 2" xfId="10482" xr:uid="{00000000-0005-0000-0000-00001B070000}"/>
    <cellStyle name="20% - Accent6 3 6 3" xfId="14082" xr:uid="{00000000-0005-0000-0000-00001C070000}"/>
    <cellStyle name="20% - Accent6 3 6 4" xfId="6806" xr:uid="{00000000-0005-0000-0000-00001D070000}"/>
    <cellStyle name="20% - Accent6 3 7" xfId="3849" xr:uid="{00000000-0005-0000-0000-00001E070000}"/>
    <cellStyle name="20% - Accent6 3 7 2" xfId="11254" xr:uid="{00000000-0005-0000-0000-00001F070000}"/>
    <cellStyle name="20% - Accent6 3 7 3" xfId="14843" xr:uid="{00000000-0005-0000-0000-000020070000}"/>
    <cellStyle name="20% - Accent6 3 7 4" xfId="7562" xr:uid="{00000000-0005-0000-0000-000021070000}"/>
    <cellStyle name="20% - Accent6 3 8" xfId="8011" xr:uid="{00000000-0005-0000-0000-000022070000}"/>
    <cellStyle name="20% - Accent6 3 9" xfId="11645" xr:uid="{00000000-0005-0000-0000-000023070000}"/>
    <cellStyle name="20% - Accent6 4" xfId="365" xr:uid="{00000000-0005-0000-0000-000024070000}"/>
    <cellStyle name="20% - Accent6 4 2" xfId="1361" xr:uid="{00000000-0005-0000-0000-000025070000}"/>
    <cellStyle name="20% - Accent6 4 2 2" xfId="3576" xr:uid="{00000000-0005-0000-0000-000026070000}"/>
    <cellStyle name="20% - Accent6 4 2 2 2" xfId="10988" xr:uid="{00000000-0005-0000-0000-000027070000}"/>
    <cellStyle name="20% - Accent6 4 2 2 3" xfId="14587" xr:uid="{00000000-0005-0000-0000-000028070000}"/>
    <cellStyle name="20% - Accent6 4 2 2 4" xfId="7303" xr:uid="{00000000-0005-0000-0000-000029070000}"/>
    <cellStyle name="20% - Accent6 4 2 3" xfId="8896" xr:uid="{00000000-0005-0000-0000-00002A070000}"/>
    <cellStyle name="20% - Accent6 4 2 4" xfId="12509" xr:uid="{00000000-0005-0000-0000-00002B070000}"/>
    <cellStyle name="20% - Accent6 4 2 5" xfId="5244" xr:uid="{00000000-0005-0000-0000-00002C070000}"/>
    <cellStyle name="20% - Accent6 4 3" xfId="1837" xr:uid="{00000000-0005-0000-0000-00002D070000}"/>
    <cellStyle name="20% - Accent6 4 3 2" xfId="9368" xr:uid="{00000000-0005-0000-0000-00002E070000}"/>
    <cellStyle name="20% - Accent6 4 3 3" xfId="12979" xr:uid="{00000000-0005-0000-0000-00002F070000}"/>
    <cellStyle name="20% - Accent6 4 3 4" xfId="5709" xr:uid="{00000000-0005-0000-0000-000030070000}"/>
    <cellStyle name="20% - Accent6 4 4" xfId="2467" xr:uid="{00000000-0005-0000-0000-000031070000}"/>
    <cellStyle name="20% - Accent6 4 4 2" xfId="9998" xr:uid="{00000000-0005-0000-0000-000032070000}"/>
    <cellStyle name="20% - Accent6 4 4 3" xfId="13609" xr:uid="{00000000-0005-0000-0000-000033070000}"/>
    <cellStyle name="20% - Accent6 4 4 4" xfId="6329" xr:uid="{00000000-0005-0000-0000-000034070000}"/>
    <cellStyle name="20% - Accent6 4 5" xfId="3227" xr:uid="{00000000-0005-0000-0000-000035070000}"/>
    <cellStyle name="20% - Accent6 4 5 2" xfId="10639" xr:uid="{00000000-0005-0000-0000-000036070000}"/>
    <cellStyle name="20% - Accent6 4 5 3" xfId="14239" xr:uid="{00000000-0005-0000-0000-000037070000}"/>
    <cellStyle name="20% - Accent6 4 5 4" xfId="6960" xr:uid="{00000000-0005-0000-0000-000038070000}"/>
    <cellStyle name="20% - Accent6 4 6" xfId="3850" xr:uid="{00000000-0005-0000-0000-000039070000}"/>
    <cellStyle name="20% - Accent6 4 6 2" xfId="11255" xr:uid="{00000000-0005-0000-0000-00003A070000}"/>
    <cellStyle name="20% - Accent6 4 6 3" xfId="14844" xr:uid="{00000000-0005-0000-0000-00003B070000}"/>
    <cellStyle name="20% - Accent6 4 6 4" xfId="7563" xr:uid="{00000000-0005-0000-0000-00003C070000}"/>
    <cellStyle name="20% - Accent6 4 7" xfId="8022" xr:uid="{00000000-0005-0000-0000-00003D070000}"/>
    <cellStyle name="20% - Accent6 4 8" xfId="11656" xr:uid="{00000000-0005-0000-0000-00003E070000}"/>
    <cellStyle name="20% - Accent6 4 9" xfId="4382" xr:uid="{00000000-0005-0000-0000-00003F070000}"/>
    <cellStyle name="20% - Accent6 5" xfId="441" xr:uid="{00000000-0005-0000-0000-000040070000}"/>
    <cellStyle name="20% - Accent6 5 2" xfId="1997" xr:uid="{00000000-0005-0000-0000-000041070000}"/>
    <cellStyle name="20% - Accent6 5 2 2" xfId="9528" xr:uid="{00000000-0005-0000-0000-000042070000}"/>
    <cellStyle name="20% - Accent6 5 2 3" xfId="13139" xr:uid="{00000000-0005-0000-0000-000043070000}"/>
    <cellStyle name="20% - Accent6 5 2 4" xfId="5866" xr:uid="{00000000-0005-0000-0000-000044070000}"/>
    <cellStyle name="20% - Accent6 5 3" xfId="2627" xr:uid="{00000000-0005-0000-0000-000045070000}"/>
    <cellStyle name="20% - Accent6 5 3 2" xfId="10158" xr:uid="{00000000-0005-0000-0000-000046070000}"/>
    <cellStyle name="20% - Accent6 5 3 3" xfId="13769" xr:uid="{00000000-0005-0000-0000-000047070000}"/>
    <cellStyle name="20% - Accent6 5 3 4" xfId="6486" xr:uid="{00000000-0005-0000-0000-000048070000}"/>
    <cellStyle name="20% - Accent6 5 4" xfId="3388" xr:uid="{00000000-0005-0000-0000-000049070000}"/>
    <cellStyle name="20% - Accent6 5 4 2" xfId="10800" xr:uid="{00000000-0005-0000-0000-00004A070000}"/>
    <cellStyle name="20% - Accent6 5 4 3" xfId="14399" xr:uid="{00000000-0005-0000-0000-00004B070000}"/>
    <cellStyle name="20% - Accent6 5 4 4" xfId="7118" xr:uid="{00000000-0005-0000-0000-00004C070000}"/>
    <cellStyle name="20% - Accent6 5 5" xfId="8098" xr:uid="{00000000-0005-0000-0000-00004D070000}"/>
    <cellStyle name="20% - Accent6 5 6" xfId="11732" xr:uid="{00000000-0005-0000-0000-00004E070000}"/>
    <cellStyle name="20% - Accent6 5 7" xfId="4457" xr:uid="{00000000-0005-0000-0000-00004F070000}"/>
    <cellStyle name="20% - Accent6 6" xfId="656" xr:uid="{00000000-0005-0000-0000-000050070000}"/>
    <cellStyle name="20% - Accent6 6 2" xfId="3549" xr:uid="{00000000-0005-0000-0000-000051070000}"/>
    <cellStyle name="20% - Accent6 6 2 2" xfId="10961" xr:uid="{00000000-0005-0000-0000-000052070000}"/>
    <cellStyle name="20% - Accent6 6 2 3" xfId="14560" xr:uid="{00000000-0005-0000-0000-000053070000}"/>
    <cellStyle name="20% - Accent6 6 2 4" xfId="7276" xr:uid="{00000000-0005-0000-0000-000054070000}"/>
    <cellStyle name="20% - Accent6 6 3" xfId="8194" xr:uid="{00000000-0005-0000-0000-000055070000}"/>
    <cellStyle name="20% - Accent6 6 4" xfId="11808" xr:uid="{00000000-0005-0000-0000-000056070000}"/>
    <cellStyle name="20% - Accent6 6 5" xfId="4552" xr:uid="{00000000-0005-0000-0000-000057070000}"/>
    <cellStyle name="20% - Accent6 7" xfId="734" xr:uid="{00000000-0005-0000-0000-000058070000}"/>
    <cellStyle name="20% - Accent6 7 2" xfId="8272" xr:uid="{00000000-0005-0000-0000-000059070000}"/>
    <cellStyle name="20% - Accent6 7 3" xfId="11886" xr:uid="{00000000-0005-0000-0000-00005A070000}"/>
    <cellStyle name="20% - Accent6 7 4" xfId="4629" xr:uid="{00000000-0005-0000-0000-00005B070000}"/>
    <cellStyle name="20% - Accent6 8" xfId="1048" xr:uid="{00000000-0005-0000-0000-00005C070000}"/>
    <cellStyle name="20% - Accent6 8 2" xfId="8583" xr:uid="{00000000-0005-0000-0000-00005D070000}"/>
    <cellStyle name="20% - Accent6 8 3" xfId="12196" xr:uid="{00000000-0005-0000-0000-00005E070000}"/>
    <cellStyle name="20% - Accent6 8 4" xfId="4936" xr:uid="{00000000-0005-0000-0000-00005F070000}"/>
    <cellStyle name="20% - Accent6 9" xfId="1524" xr:uid="{00000000-0005-0000-0000-000060070000}"/>
    <cellStyle name="20% - Accent6 9 2" xfId="9055" xr:uid="{00000000-0005-0000-0000-000061070000}"/>
    <cellStyle name="20% - Accent6 9 3" xfId="12666" xr:uid="{00000000-0005-0000-0000-000062070000}"/>
    <cellStyle name="20% - Accent6 9 4" xfId="5401" xr:uid="{00000000-0005-0000-0000-000063070000}"/>
    <cellStyle name="40% - Accent1" xfId="20" builtinId="31" customBuiltin="1"/>
    <cellStyle name="40% - Accent1 10" xfId="2155" xr:uid="{00000000-0005-0000-0000-000065070000}"/>
    <cellStyle name="40% - Accent1 10 2" xfId="9686" xr:uid="{00000000-0005-0000-0000-000066070000}"/>
    <cellStyle name="40% - Accent1 10 3" xfId="13297" xr:uid="{00000000-0005-0000-0000-000067070000}"/>
    <cellStyle name="40% - Accent1 10 4" xfId="6022" xr:uid="{00000000-0005-0000-0000-000068070000}"/>
    <cellStyle name="40% - Accent1 11" xfId="2786" xr:uid="{00000000-0005-0000-0000-000069070000}"/>
    <cellStyle name="40% - Accent1 11 2" xfId="10316" xr:uid="{00000000-0005-0000-0000-00006A070000}"/>
    <cellStyle name="40% - Accent1 11 3" xfId="13927" xr:uid="{00000000-0005-0000-0000-00006B070000}"/>
    <cellStyle name="40% - Accent1 11 4" xfId="6642" xr:uid="{00000000-0005-0000-0000-00006C070000}"/>
    <cellStyle name="40% - Accent1 12" xfId="3814" xr:uid="{00000000-0005-0000-0000-00006D070000}"/>
    <cellStyle name="40% - Accent1 12 2" xfId="11219" xr:uid="{00000000-0005-0000-0000-00006E070000}"/>
    <cellStyle name="40% - Accent1 12 3" xfId="14808" xr:uid="{00000000-0005-0000-0000-00006F070000}"/>
    <cellStyle name="40% - Accent1 12 4" xfId="7527" xr:uid="{00000000-0005-0000-0000-000070070000}"/>
    <cellStyle name="40% - Accent1 13" xfId="4271" xr:uid="{00000000-0005-0000-0000-000071070000}"/>
    <cellStyle name="40% - Accent1 14" xfId="7903" xr:uid="{00000000-0005-0000-0000-000072070000}"/>
    <cellStyle name="40% - Accent1 15" xfId="11475" xr:uid="{00000000-0005-0000-0000-000073070000}"/>
    <cellStyle name="40% - Accent1 16" xfId="11489" xr:uid="{00000000-0005-0000-0000-000074070000}"/>
    <cellStyle name="40% - Accent1 17" xfId="4142" xr:uid="{00000000-0005-0000-0000-000075070000}"/>
    <cellStyle name="40% - Accent1 2" xfId="49" xr:uid="{00000000-0005-0000-0000-000076070000}"/>
    <cellStyle name="40% - Accent1 2 10" xfId="2787" xr:uid="{00000000-0005-0000-0000-000077070000}"/>
    <cellStyle name="40% - Accent1 2 10 2" xfId="10317" xr:uid="{00000000-0005-0000-0000-000078070000}"/>
    <cellStyle name="40% - Accent1 2 10 3" xfId="13928" xr:uid="{00000000-0005-0000-0000-000079070000}"/>
    <cellStyle name="40% - Accent1 2 10 4" xfId="6643" xr:uid="{00000000-0005-0000-0000-00007A070000}"/>
    <cellStyle name="40% - Accent1 2 11" xfId="3851" xr:uid="{00000000-0005-0000-0000-00007B070000}"/>
    <cellStyle name="40% - Accent1 2 11 2" xfId="11256" xr:uid="{00000000-0005-0000-0000-00007C070000}"/>
    <cellStyle name="40% - Accent1 2 11 3" xfId="14845" xr:uid="{00000000-0005-0000-0000-00007D070000}"/>
    <cellStyle name="40% - Accent1 2 11 4" xfId="7564" xr:uid="{00000000-0005-0000-0000-00007E070000}"/>
    <cellStyle name="40% - Accent1 2 12" xfId="7781" xr:uid="{00000000-0005-0000-0000-00007F070000}"/>
    <cellStyle name="40% - Accent1 2 13" xfId="11505" xr:uid="{00000000-0005-0000-0000-000080070000}"/>
    <cellStyle name="40% - Accent1 2 14" xfId="4170" xr:uid="{00000000-0005-0000-0000-000081070000}"/>
    <cellStyle name="40% - Accent1 2 2" xfId="222" xr:uid="{00000000-0005-0000-0000-000082070000}"/>
    <cellStyle name="40% - Accent1 2 2 10" xfId="11571" xr:uid="{00000000-0005-0000-0000-000083070000}"/>
    <cellStyle name="40% - Accent1 2 2 11" xfId="4284" xr:uid="{00000000-0005-0000-0000-000084070000}"/>
    <cellStyle name="40% - Accent1 2 2 2" xfId="973" xr:uid="{00000000-0005-0000-0000-000085070000}"/>
    <cellStyle name="40% - Accent1 2 2 2 2" xfId="1283" xr:uid="{00000000-0005-0000-0000-000086070000}"/>
    <cellStyle name="40% - Accent1 2 2 2 2 2" xfId="8818" xr:uid="{00000000-0005-0000-0000-000087070000}"/>
    <cellStyle name="40% - Accent1 2 2 2 2 3" xfId="12431" xr:uid="{00000000-0005-0000-0000-000088070000}"/>
    <cellStyle name="40% - Accent1 2 2 2 2 4" xfId="5168" xr:uid="{00000000-0005-0000-0000-000089070000}"/>
    <cellStyle name="40% - Accent1 2 2 2 3" xfId="1759" xr:uid="{00000000-0005-0000-0000-00008A070000}"/>
    <cellStyle name="40% - Accent1 2 2 2 3 2" xfId="9290" xr:uid="{00000000-0005-0000-0000-00008B070000}"/>
    <cellStyle name="40% - Accent1 2 2 2 3 3" xfId="12901" xr:uid="{00000000-0005-0000-0000-00008C070000}"/>
    <cellStyle name="40% - Accent1 2 2 2 3 4" xfId="5633" xr:uid="{00000000-0005-0000-0000-00008D070000}"/>
    <cellStyle name="40% - Accent1 2 2 2 4" xfId="2389" xr:uid="{00000000-0005-0000-0000-00008E070000}"/>
    <cellStyle name="40% - Accent1 2 2 2 4 2" xfId="9920" xr:uid="{00000000-0005-0000-0000-00008F070000}"/>
    <cellStyle name="40% - Accent1 2 2 2 4 3" xfId="13531" xr:uid="{00000000-0005-0000-0000-000090070000}"/>
    <cellStyle name="40% - Accent1 2 2 2 4 4" xfId="6253" xr:uid="{00000000-0005-0000-0000-000091070000}"/>
    <cellStyle name="40% - Accent1 2 2 2 5" xfId="3149" xr:uid="{00000000-0005-0000-0000-000092070000}"/>
    <cellStyle name="40% - Accent1 2 2 2 5 2" xfId="10561" xr:uid="{00000000-0005-0000-0000-000093070000}"/>
    <cellStyle name="40% - Accent1 2 2 2 5 3" xfId="14161" xr:uid="{00000000-0005-0000-0000-000094070000}"/>
    <cellStyle name="40% - Accent1 2 2 2 5 4" xfId="6884" xr:uid="{00000000-0005-0000-0000-000095070000}"/>
    <cellStyle name="40% - Accent1 2 2 2 6" xfId="8508" xr:uid="{00000000-0005-0000-0000-000096070000}"/>
    <cellStyle name="40% - Accent1 2 2 2 7" xfId="12121" xr:uid="{00000000-0005-0000-0000-000097070000}"/>
    <cellStyle name="40% - Accent1 2 2 2 8" xfId="4862" xr:uid="{00000000-0005-0000-0000-000098070000}"/>
    <cellStyle name="40% - Accent1 2 2 3" xfId="814" xr:uid="{00000000-0005-0000-0000-000099070000}"/>
    <cellStyle name="40% - Accent1 2 2 3 2" xfId="1439" xr:uid="{00000000-0005-0000-0000-00009A070000}"/>
    <cellStyle name="40% - Accent1 2 2 3 2 2" xfId="8970" xr:uid="{00000000-0005-0000-0000-00009B070000}"/>
    <cellStyle name="40% - Accent1 2 2 3 2 3" xfId="12581" xr:uid="{00000000-0005-0000-0000-00009C070000}"/>
    <cellStyle name="40% - Accent1 2 2 3 2 4" xfId="5317" xr:uid="{00000000-0005-0000-0000-00009D070000}"/>
    <cellStyle name="40% - Accent1 2 2 3 3" xfId="1909" xr:uid="{00000000-0005-0000-0000-00009E070000}"/>
    <cellStyle name="40% - Accent1 2 2 3 3 2" xfId="9440" xr:uid="{00000000-0005-0000-0000-00009F070000}"/>
    <cellStyle name="40% - Accent1 2 2 3 3 3" xfId="13051" xr:uid="{00000000-0005-0000-0000-0000A0070000}"/>
    <cellStyle name="40% - Accent1 2 2 3 3 4" xfId="5780" xr:uid="{00000000-0005-0000-0000-0000A1070000}"/>
    <cellStyle name="40% - Accent1 2 2 3 4" xfId="2539" xr:uid="{00000000-0005-0000-0000-0000A2070000}"/>
    <cellStyle name="40% - Accent1 2 2 3 4 2" xfId="10070" xr:uid="{00000000-0005-0000-0000-0000A3070000}"/>
    <cellStyle name="40% - Accent1 2 2 3 4 3" xfId="13681" xr:uid="{00000000-0005-0000-0000-0000A4070000}"/>
    <cellStyle name="40% - Accent1 2 2 3 4 4" xfId="6400" xr:uid="{00000000-0005-0000-0000-0000A5070000}"/>
    <cellStyle name="40% - Accent1 2 2 3 5" xfId="3300" xr:uid="{00000000-0005-0000-0000-0000A6070000}"/>
    <cellStyle name="40% - Accent1 2 2 3 5 2" xfId="10712" xr:uid="{00000000-0005-0000-0000-0000A7070000}"/>
    <cellStyle name="40% - Accent1 2 2 3 5 3" xfId="14311" xr:uid="{00000000-0005-0000-0000-0000A8070000}"/>
    <cellStyle name="40% - Accent1 2 2 3 5 4" xfId="7032" xr:uid="{00000000-0005-0000-0000-0000A9070000}"/>
    <cellStyle name="40% - Accent1 2 2 3 6" xfId="8352" xr:uid="{00000000-0005-0000-0000-0000AA070000}"/>
    <cellStyle name="40% - Accent1 2 2 3 7" xfId="11966" xr:uid="{00000000-0005-0000-0000-0000AB070000}"/>
    <cellStyle name="40% - Accent1 2 2 3 8" xfId="4708" xr:uid="{00000000-0005-0000-0000-0000AC070000}"/>
    <cellStyle name="40% - Accent1 2 2 4" xfId="1128" xr:uid="{00000000-0005-0000-0000-0000AD070000}"/>
    <cellStyle name="40% - Accent1 2 2 4 2" xfId="2069" xr:uid="{00000000-0005-0000-0000-0000AE070000}"/>
    <cellStyle name="40% - Accent1 2 2 4 2 2" xfId="9600" xr:uid="{00000000-0005-0000-0000-0000AF070000}"/>
    <cellStyle name="40% - Accent1 2 2 4 2 3" xfId="13211" xr:uid="{00000000-0005-0000-0000-0000B0070000}"/>
    <cellStyle name="40% - Accent1 2 2 4 2 4" xfId="5937" xr:uid="{00000000-0005-0000-0000-0000B1070000}"/>
    <cellStyle name="40% - Accent1 2 2 4 3" xfId="2699" xr:uid="{00000000-0005-0000-0000-0000B2070000}"/>
    <cellStyle name="40% - Accent1 2 2 4 3 2" xfId="10230" xr:uid="{00000000-0005-0000-0000-0000B3070000}"/>
    <cellStyle name="40% - Accent1 2 2 4 3 3" xfId="13841" xr:uid="{00000000-0005-0000-0000-0000B4070000}"/>
    <cellStyle name="40% - Accent1 2 2 4 3 4" xfId="6557" xr:uid="{00000000-0005-0000-0000-0000B5070000}"/>
    <cellStyle name="40% - Accent1 2 2 4 4" xfId="3460" xr:uid="{00000000-0005-0000-0000-0000B6070000}"/>
    <cellStyle name="40% - Accent1 2 2 4 4 2" xfId="10872" xr:uid="{00000000-0005-0000-0000-0000B7070000}"/>
    <cellStyle name="40% - Accent1 2 2 4 4 3" xfId="14471" xr:uid="{00000000-0005-0000-0000-0000B8070000}"/>
    <cellStyle name="40% - Accent1 2 2 4 4 4" xfId="7189" xr:uid="{00000000-0005-0000-0000-0000B9070000}"/>
    <cellStyle name="40% - Accent1 2 2 4 5" xfId="8663" xr:uid="{00000000-0005-0000-0000-0000BA070000}"/>
    <cellStyle name="40% - Accent1 2 2 4 6" xfId="12276" xr:uid="{00000000-0005-0000-0000-0000BB070000}"/>
    <cellStyle name="40% - Accent1 2 2 4 7" xfId="5015" xr:uid="{00000000-0005-0000-0000-0000BC070000}"/>
    <cellStyle name="40% - Accent1 2 2 5" xfId="1604" xr:uid="{00000000-0005-0000-0000-0000BD070000}"/>
    <cellStyle name="40% - Accent1 2 2 5 2" xfId="3578" xr:uid="{00000000-0005-0000-0000-0000BE070000}"/>
    <cellStyle name="40% - Accent1 2 2 5 2 2" xfId="10990" xr:uid="{00000000-0005-0000-0000-0000BF070000}"/>
    <cellStyle name="40% - Accent1 2 2 5 2 3" xfId="14589" xr:uid="{00000000-0005-0000-0000-0000C0070000}"/>
    <cellStyle name="40% - Accent1 2 2 5 2 4" xfId="7305" xr:uid="{00000000-0005-0000-0000-0000C1070000}"/>
    <cellStyle name="40% - Accent1 2 2 5 3" xfId="9135" xr:uid="{00000000-0005-0000-0000-0000C2070000}"/>
    <cellStyle name="40% - Accent1 2 2 5 4" xfId="12746" xr:uid="{00000000-0005-0000-0000-0000C3070000}"/>
    <cellStyle name="40% - Accent1 2 2 5 5" xfId="5480" xr:uid="{00000000-0005-0000-0000-0000C4070000}"/>
    <cellStyle name="40% - Accent1 2 2 6" xfId="2234" xr:uid="{00000000-0005-0000-0000-0000C5070000}"/>
    <cellStyle name="40% - Accent1 2 2 6 2" xfId="9765" xr:uid="{00000000-0005-0000-0000-0000C6070000}"/>
    <cellStyle name="40% - Accent1 2 2 6 3" xfId="13376" xr:uid="{00000000-0005-0000-0000-0000C7070000}"/>
    <cellStyle name="40% - Accent1 2 2 6 4" xfId="6100" xr:uid="{00000000-0005-0000-0000-0000C8070000}"/>
    <cellStyle name="40% - Accent1 2 2 7" xfId="2993" xr:uid="{00000000-0005-0000-0000-0000C9070000}"/>
    <cellStyle name="40% - Accent1 2 2 7 2" xfId="10405" xr:uid="{00000000-0005-0000-0000-0000CA070000}"/>
    <cellStyle name="40% - Accent1 2 2 7 3" xfId="14006" xr:uid="{00000000-0005-0000-0000-0000CB070000}"/>
    <cellStyle name="40% - Accent1 2 2 7 4" xfId="6730" xr:uid="{00000000-0005-0000-0000-0000CC070000}"/>
    <cellStyle name="40% - Accent1 2 2 8" xfId="3852" xr:uid="{00000000-0005-0000-0000-0000CD070000}"/>
    <cellStyle name="40% - Accent1 2 2 8 2" xfId="11257" xr:uid="{00000000-0005-0000-0000-0000CE070000}"/>
    <cellStyle name="40% - Accent1 2 2 8 3" xfId="14846" xr:uid="{00000000-0005-0000-0000-0000CF070000}"/>
    <cellStyle name="40% - Accent1 2 2 8 4" xfId="7565" xr:uid="{00000000-0005-0000-0000-0000D0070000}"/>
    <cellStyle name="40% - Accent1 2 2 9" xfId="7923" xr:uid="{00000000-0005-0000-0000-0000D1070000}"/>
    <cellStyle name="40% - Accent1 2 3" xfId="367" xr:uid="{00000000-0005-0000-0000-0000D2070000}"/>
    <cellStyle name="40% - Accent1 2 3 10" xfId="4384" xr:uid="{00000000-0005-0000-0000-0000D3070000}"/>
    <cellStyle name="40% - Accent1 2 3 2" xfId="898" xr:uid="{00000000-0005-0000-0000-0000D4070000}"/>
    <cellStyle name="40% - Accent1 2 3 2 2" xfId="3579" xr:uid="{00000000-0005-0000-0000-0000D5070000}"/>
    <cellStyle name="40% - Accent1 2 3 2 2 2" xfId="10991" xr:uid="{00000000-0005-0000-0000-0000D6070000}"/>
    <cellStyle name="40% - Accent1 2 3 2 2 3" xfId="14590" xr:uid="{00000000-0005-0000-0000-0000D7070000}"/>
    <cellStyle name="40% - Accent1 2 3 2 2 4" xfId="7306" xr:uid="{00000000-0005-0000-0000-0000D8070000}"/>
    <cellStyle name="40% - Accent1 2 3 2 3" xfId="8435" xr:uid="{00000000-0005-0000-0000-0000D9070000}"/>
    <cellStyle name="40% - Accent1 2 3 2 4" xfId="12048" xr:uid="{00000000-0005-0000-0000-0000DA070000}"/>
    <cellStyle name="40% - Accent1 2 3 2 5" xfId="4790" xr:uid="{00000000-0005-0000-0000-0000DB070000}"/>
    <cellStyle name="40% - Accent1 2 3 3" xfId="1210" xr:uid="{00000000-0005-0000-0000-0000DC070000}"/>
    <cellStyle name="40% - Accent1 2 3 3 2" xfId="8745" xr:uid="{00000000-0005-0000-0000-0000DD070000}"/>
    <cellStyle name="40% - Accent1 2 3 3 3" xfId="12358" xr:uid="{00000000-0005-0000-0000-0000DE070000}"/>
    <cellStyle name="40% - Accent1 2 3 3 4" xfId="5096" xr:uid="{00000000-0005-0000-0000-0000DF070000}"/>
    <cellStyle name="40% - Accent1 2 3 4" xfId="1686" xr:uid="{00000000-0005-0000-0000-0000E0070000}"/>
    <cellStyle name="40% - Accent1 2 3 4 2" xfId="9217" xr:uid="{00000000-0005-0000-0000-0000E1070000}"/>
    <cellStyle name="40% - Accent1 2 3 4 3" xfId="12828" xr:uid="{00000000-0005-0000-0000-0000E2070000}"/>
    <cellStyle name="40% - Accent1 2 3 4 4" xfId="5561" xr:uid="{00000000-0005-0000-0000-0000E3070000}"/>
    <cellStyle name="40% - Accent1 2 3 5" xfId="2316" xr:uid="{00000000-0005-0000-0000-0000E4070000}"/>
    <cellStyle name="40% - Accent1 2 3 5 2" xfId="9847" xr:uid="{00000000-0005-0000-0000-0000E5070000}"/>
    <cellStyle name="40% - Accent1 2 3 5 3" xfId="13458" xr:uid="{00000000-0005-0000-0000-0000E6070000}"/>
    <cellStyle name="40% - Accent1 2 3 5 4" xfId="6181" xr:uid="{00000000-0005-0000-0000-0000E7070000}"/>
    <cellStyle name="40% - Accent1 2 3 6" xfId="3076" xr:uid="{00000000-0005-0000-0000-0000E8070000}"/>
    <cellStyle name="40% - Accent1 2 3 6 2" xfId="10488" xr:uid="{00000000-0005-0000-0000-0000E9070000}"/>
    <cellStyle name="40% - Accent1 2 3 6 3" xfId="14088" xr:uid="{00000000-0005-0000-0000-0000EA070000}"/>
    <cellStyle name="40% - Accent1 2 3 6 4" xfId="6812" xr:uid="{00000000-0005-0000-0000-0000EB070000}"/>
    <cellStyle name="40% - Accent1 2 3 7" xfId="3853" xr:uid="{00000000-0005-0000-0000-0000EC070000}"/>
    <cellStyle name="40% - Accent1 2 3 7 2" xfId="11258" xr:uid="{00000000-0005-0000-0000-0000ED070000}"/>
    <cellStyle name="40% - Accent1 2 3 7 3" xfId="14847" xr:uid="{00000000-0005-0000-0000-0000EE070000}"/>
    <cellStyle name="40% - Accent1 2 3 7 4" xfId="7566" xr:uid="{00000000-0005-0000-0000-0000EF070000}"/>
    <cellStyle name="40% - Accent1 2 3 8" xfId="8024" xr:uid="{00000000-0005-0000-0000-0000F0070000}"/>
    <cellStyle name="40% - Accent1 2 3 9" xfId="11658" xr:uid="{00000000-0005-0000-0000-0000F1070000}"/>
    <cellStyle name="40% - Accent1 2 4" xfId="443" xr:uid="{00000000-0005-0000-0000-0000F2070000}"/>
    <cellStyle name="40% - Accent1 2 4 2" xfId="1368" xr:uid="{00000000-0005-0000-0000-0000F3070000}"/>
    <cellStyle name="40% - Accent1 2 4 2 2" xfId="8903" xr:uid="{00000000-0005-0000-0000-0000F4070000}"/>
    <cellStyle name="40% - Accent1 2 4 2 3" xfId="12515" xr:uid="{00000000-0005-0000-0000-0000F5070000}"/>
    <cellStyle name="40% - Accent1 2 4 2 4" xfId="5251" xr:uid="{00000000-0005-0000-0000-0000F6070000}"/>
    <cellStyle name="40% - Accent1 2 4 3" xfId="1843" xr:uid="{00000000-0005-0000-0000-0000F7070000}"/>
    <cellStyle name="40% - Accent1 2 4 3 2" xfId="9374" xr:uid="{00000000-0005-0000-0000-0000F8070000}"/>
    <cellStyle name="40% - Accent1 2 4 3 3" xfId="12985" xr:uid="{00000000-0005-0000-0000-0000F9070000}"/>
    <cellStyle name="40% - Accent1 2 4 3 4" xfId="5715" xr:uid="{00000000-0005-0000-0000-0000FA070000}"/>
    <cellStyle name="40% - Accent1 2 4 4" xfId="2473" xr:uid="{00000000-0005-0000-0000-0000FB070000}"/>
    <cellStyle name="40% - Accent1 2 4 4 2" xfId="10004" xr:uid="{00000000-0005-0000-0000-0000FC070000}"/>
    <cellStyle name="40% - Accent1 2 4 4 3" xfId="13615" xr:uid="{00000000-0005-0000-0000-0000FD070000}"/>
    <cellStyle name="40% - Accent1 2 4 4 4" xfId="6335" xr:uid="{00000000-0005-0000-0000-0000FE070000}"/>
    <cellStyle name="40% - Accent1 2 4 5" xfId="3234" xr:uid="{00000000-0005-0000-0000-0000FF070000}"/>
    <cellStyle name="40% - Accent1 2 4 5 2" xfId="10646" xr:uid="{00000000-0005-0000-0000-000000080000}"/>
    <cellStyle name="40% - Accent1 2 4 5 3" xfId="14245" xr:uid="{00000000-0005-0000-0000-000001080000}"/>
    <cellStyle name="40% - Accent1 2 4 5 4" xfId="6967" xr:uid="{00000000-0005-0000-0000-000002080000}"/>
    <cellStyle name="40% - Accent1 2 4 6" xfId="8100" xr:uid="{00000000-0005-0000-0000-000003080000}"/>
    <cellStyle name="40% - Accent1 2 4 7" xfId="11734" xr:uid="{00000000-0005-0000-0000-000004080000}"/>
    <cellStyle name="40% - Accent1 2 4 8" xfId="4459" xr:uid="{00000000-0005-0000-0000-000005080000}"/>
    <cellStyle name="40% - Accent1 2 5" xfId="658" xr:uid="{00000000-0005-0000-0000-000006080000}"/>
    <cellStyle name="40% - Accent1 2 5 2" xfId="2003" xr:uid="{00000000-0005-0000-0000-000007080000}"/>
    <cellStyle name="40% - Accent1 2 5 2 2" xfId="9534" xr:uid="{00000000-0005-0000-0000-000008080000}"/>
    <cellStyle name="40% - Accent1 2 5 2 3" xfId="13145" xr:uid="{00000000-0005-0000-0000-000009080000}"/>
    <cellStyle name="40% - Accent1 2 5 2 4" xfId="5872" xr:uid="{00000000-0005-0000-0000-00000A080000}"/>
    <cellStyle name="40% - Accent1 2 5 3" xfId="2633" xr:uid="{00000000-0005-0000-0000-00000B080000}"/>
    <cellStyle name="40% - Accent1 2 5 3 2" xfId="10164" xr:uid="{00000000-0005-0000-0000-00000C080000}"/>
    <cellStyle name="40% - Accent1 2 5 3 3" xfId="13775" xr:uid="{00000000-0005-0000-0000-00000D080000}"/>
    <cellStyle name="40% - Accent1 2 5 3 4" xfId="6492" xr:uid="{00000000-0005-0000-0000-00000E080000}"/>
    <cellStyle name="40% - Accent1 2 5 4" xfId="3394" xr:uid="{00000000-0005-0000-0000-00000F080000}"/>
    <cellStyle name="40% - Accent1 2 5 4 2" xfId="10806" xr:uid="{00000000-0005-0000-0000-000010080000}"/>
    <cellStyle name="40% - Accent1 2 5 4 3" xfId="14405" xr:uid="{00000000-0005-0000-0000-000011080000}"/>
    <cellStyle name="40% - Accent1 2 5 4 4" xfId="7124" xr:uid="{00000000-0005-0000-0000-000012080000}"/>
    <cellStyle name="40% - Accent1 2 5 5" xfId="8196" xr:uid="{00000000-0005-0000-0000-000013080000}"/>
    <cellStyle name="40% - Accent1 2 5 6" xfId="11810" xr:uid="{00000000-0005-0000-0000-000014080000}"/>
    <cellStyle name="40% - Accent1 2 5 7" xfId="4554" xr:uid="{00000000-0005-0000-0000-000015080000}"/>
    <cellStyle name="40% - Accent1 2 6" xfId="736" xr:uid="{00000000-0005-0000-0000-000016080000}"/>
    <cellStyle name="40% - Accent1 2 6 2" xfId="3577" xr:uid="{00000000-0005-0000-0000-000017080000}"/>
    <cellStyle name="40% - Accent1 2 6 2 2" xfId="10989" xr:uid="{00000000-0005-0000-0000-000018080000}"/>
    <cellStyle name="40% - Accent1 2 6 2 3" xfId="14588" xr:uid="{00000000-0005-0000-0000-000019080000}"/>
    <cellStyle name="40% - Accent1 2 6 2 4" xfId="7304" xr:uid="{00000000-0005-0000-0000-00001A080000}"/>
    <cellStyle name="40% - Accent1 2 6 3" xfId="8274" xr:uid="{00000000-0005-0000-0000-00001B080000}"/>
    <cellStyle name="40% - Accent1 2 6 4" xfId="11888" xr:uid="{00000000-0005-0000-0000-00001C080000}"/>
    <cellStyle name="40% - Accent1 2 6 5" xfId="4631" xr:uid="{00000000-0005-0000-0000-00001D080000}"/>
    <cellStyle name="40% - Accent1 2 7" xfId="1050" xr:uid="{00000000-0005-0000-0000-00001E080000}"/>
    <cellStyle name="40% - Accent1 2 7 2" xfId="8585" xr:uid="{00000000-0005-0000-0000-00001F080000}"/>
    <cellStyle name="40% - Accent1 2 7 3" xfId="12198" xr:uid="{00000000-0005-0000-0000-000020080000}"/>
    <cellStyle name="40% - Accent1 2 7 4" xfId="4938" xr:uid="{00000000-0005-0000-0000-000021080000}"/>
    <cellStyle name="40% - Accent1 2 8" xfId="1526" xr:uid="{00000000-0005-0000-0000-000022080000}"/>
    <cellStyle name="40% - Accent1 2 8 2" xfId="9057" xr:uid="{00000000-0005-0000-0000-000023080000}"/>
    <cellStyle name="40% - Accent1 2 8 3" xfId="12668" xr:uid="{00000000-0005-0000-0000-000024080000}"/>
    <cellStyle name="40% - Accent1 2 8 4" xfId="5403" xr:uid="{00000000-0005-0000-0000-000025080000}"/>
    <cellStyle name="40% - Accent1 2 9" xfId="2156" xr:uid="{00000000-0005-0000-0000-000026080000}"/>
    <cellStyle name="40% - Accent1 2 9 2" xfId="9687" xr:uid="{00000000-0005-0000-0000-000027080000}"/>
    <cellStyle name="40% - Accent1 2 9 3" xfId="13298" xr:uid="{00000000-0005-0000-0000-000028080000}"/>
    <cellStyle name="40% - Accent1 2 9 4" xfId="6023" xr:uid="{00000000-0005-0000-0000-000029080000}"/>
    <cellStyle name="40% - Accent1 3" xfId="345" xr:uid="{00000000-0005-0000-0000-00002A080000}"/>
    <cellStyle name="40% - Accent1 3 10" xfId="11636" xr:uid="{00000000-0005-0000-0000-00002B080000}"/>
    <cellStyle name="40% - Accent1 3 11" xfId="4362" xr:uid="{00000000-0005-0000-0000-00002C080000}"/>
    <cellStyle name="40% - Accent1 3 2" xfId="972" xr:uid="{00000000-0005-0000-0000-00002D080000}"/>
    <cellStyle name="40% - Accent1 3 2 2" xfId="1282" xr:uid="{00000000-0005-0000-0000-00002E080000}"/>
    <cellStyle name="40% - Accent1 3 2 2 2" xfId="8817" xr:uid="{00000000-0005-0000-0000-00002F080000}"/>
    <cellStyle name="40% - Accent1 3 2 2 3" xfId="12430" xr:uid="{00000000-0005-0000-0000-000030080000}"/>
    <cellStyle name="40% - Accent1 3 2 2 4" xfId="5167" xr:uid="{00000000-0005-0000-0000-000031080000}"/>
    <cellStyle name="40% - Accent1 3 2 3" xfId="1758" xr:uid="{00000000-0005-0000-0000-000032080000}"/>
    <cellStyle name="40% - Accent1 3 2 3 2" xfId="9289" xr:uid="{00000000-0005-0000-0000-000033080000}"/>
    <cellStyle name="40% - Accent1 3 2 3 3" xfId="12900" xr:uid="{00000000-0005-0000-0000-000034080000}"/>
    <cellStyle name="40% - Accent1 3 2 3 4" xfId="5632" xr:uid="{00000000-0005-0000-0000-000035080000}"/>
    <cellStyle name="40% - Accent1 3 2 4" xfId="2388" xr:uid="{00000000-0005-0000-0000-000036080000}"/>
    <cellStyle name="40% - Accent1 3 2 4 2" xfId="9919" xr:uid="{00000000-0005-0000-0000-000037080000}"/>
    <cellStyle name="40% - Accent1 3 2 4 3" xfId="13530" xr:uid="{00000000-0005-0000-0000-000038080000}"/>
    <cellStyle name="40% - Accent1 3 2 4 4" xfId="6252" xr:uid="{00000000-0005-0000-0000-000039080000}"/>
    <cellStyle name="40% - Accent1 3 2 5" xfId="3148" xr:uid="{00000000-0005-0000-0000-00003A080000}"/>
    <cellStyle name="40% - Accent1 3 2 5 2" xfId="10560" xr:uid="{00000000-0005-0000-0000-00003B080000}"/>
    <cellStyle name="40% - Accent1 3 2 5 3" xfId="14160" xr:uid="{00000000-0005-0000-0000-00003C080000}"/>
    <cellStyle name="40% - Accent1 3 2 5 4" xfId="6883" xr:uid="{00000000-0005-0000-0000-00003D080000}"/>
    <cellStyle name="40% - Accent1 3 2 6" xfId="8507" xr:uid="{00000000-0005-0000-0000-00003E080000}"/>
    <cellStyle name="40% - Accent1 3 2 7" xfId="12120" xr:uid="{00000000-0005-0000-0000-00003F080000}"/>
    <cellStyle name="40% - Accent1 3 2 8" xfId="4861" xr:uid="{00000000-0005-0000-0000-000040080000}"/>
    <cellStyle name="40% - Accent1 3 3" xfId="813" xr:uid="{00000000-0005-0000-0000-000041080000}"/>
    <cellStyle name="40% - Accent1 3 3 2" xfId="1504" xr:uid="{00000000-0005-0000-0000-000042080000}"/>
    <cellStyle name="40% - Accent1 3 3 2 2" xfId="9035" xr:uid="{00000000-0005-0000-0000-000043080000}"/>
    <cellStyle name="40% - Accent1 3 3 2 3" xfId="12646" xr:uid="{00000000-0005-0000-0000-000044080000}"/>
    <cellStyle name="40% - Accent1 3 3 2 4" xfId="5381" xr:uid="{00000000-0005-0000-0000-000045080000}"/>
    <cellStyle name="40% - Accent1 3 3 3" xfId="1974" xr:uid="{00000000-0005-0000-0000-000046080000}"/>
    <cellStyle name="40% - Accent1 3 3 3 2" xfId="9505" xr:uid="{00000000-0005-0000-0000-000047080000}"/>
    <cellStyle name="40% - Accent1 3 3 3 3" xfId="13116" xr:uid="{00000000-0005-0000-0000-000048080000}"/>
    <cellStyle name="40% - Accent1 3 3 3 4" xfId="5844" xr:uid="{00000000-0005-0000-0000-000049080000}"/>
    <cellStyle name="40% - Accent1 3 3 4" xfId="2604" xr:uid="{00000000-0005-0000-0000-00004A080000}"/>
    <cellStyle name="40% - Accent1 3 3 4 2" xfId="10135" xr:uid="{00000000-0005-0000-0000-00004B080000}"/>
    <cellStyle name="40% - Accent1 3 3 4 3" xfId="13746" xr:uid="{00000000-0005-0000-0000-00004C080000}"/>
    <cellStyle name="40% - Accent1 3 3 4 4" xfId="6464" xr:uid="{00000000-0005-0000-0000-00004D080000}"/>
    <cellStyle name="40% - Accent1 3 3 5" xfId="3365" xr:uid="{00000000-0005-0000-0000-00004E080000}"/>
    <cellStyle name="40% - Accent1 3 3 5 2" xfId="10777" xr:uid="{00000000-0005-0000-0000-00004F080000}"/>
    <cellStyle name="40% - Accent1 3 3 5 3" xfId="14376" xr:uid="{00000000-0005-0000-0000-000050080000}"/>
    <cellStyle name="40% - Accent1 3 3 5 4" xfId="7096" xr:uid="{00000000-0005-0000-0000-000051080000}"/>
    <cellStyle name="40% - Accent1 3 3 6" xfId="8351" xr:uid="{00000000-0005-0000-0000-000052080000}"/>
    <cellStyle name="40% - Accent1 3 3 7" xfId="11965" xr:uid="{00000000-0005-0000-0000-000053080000}"/>
    <cellStyle name="40% - Accent1 3 3 8" xfId="4707" xr:uid="{00000000-0005-0000-0000-000054080000}"/>
    <cellStyle name="40% - Accent1 3 4" xfId="1127" xr:uid="{00000000-0005-0000-0000-000055080000}"/>
    <cellStyle name="40% - Accent1 3 4 2" xfId="2134" xr:uid="{00000000-0005-0000-0000-000056080000}"/>
    <cellStyle name="40% - Accent1 3 4 2 2" xfId="9665" xr:uid="{00000000-0005-0000-0000-000057080000}"/>
    <cellStyle name="40% - Accent1 3 4 2 3" xfId="13276" xr:uid="{00000000-0005-0000-0000-000058080000}"/>
    <cellStyle name="40% - Accent1 3 4 2 4" xfId="6001" xr:uid="{00000000-0005-0000-0000-000059080000}"/>
    <cellStyle name="40% - Accent1 3 4 3" xfId="2764" xr:uid="{00000000-0005-0000-0000-00005A080000}"/>
    <cellStyle name="40% - Accent1 3 4 3 2" xfId="10295" xr:uid="{00000000-0005-0000-0000-00005B080000}"/>
    <cellStyle name="40% - Accent1 3 4 3 3" xfId="13906" xr:uid="{00000000-0005-0000-0000-00005C080000}"/>
    <cellStyle name="40% - Accent1 3 4 3 4" xfId="6621" xr:uid="{00000000-0005-0000-0000-00005D080000}"/>
    <cellStyle name="40% - Accent1 3 4 4" xfId="3525" xr:uid="{00000000-0005-0000-0000-00005E080000}"/>
    <cellStyle name="40% - Accent1 3 4 4 2" xfId="10937" xr:uid="{00000000-0005-0000-0000-00005F080000}"/>
    <cellStyle name="40% - Accent1 3 4 4 3" xfId="14536" xr:uid="{00000000-0005-0000-0000-000060080000}"/>
    <cellStyle name="40% - Accent1 3 4 4 4" xfId="7253" xr:uid="{00000000-0005-0000-0000-000061080000}"/>
    <cellStyle name="40% - Accent1 3 4 5" xfId="8662" xr:uid="{00000000-0005-0000-0000-000062080000}"/>
    <cellStyle name="40% - Accent1 3 4 6" xfId="12275" xr:uid="{00000000-0005-0000-0000-000063080000}"/>
    <cellStyle name="40% - Accent1 3 4 7" xfId="5014" xr:uid="{00000000-0005-0000-0000-000064080000}"/>
    <cellStyle name="40% - Accent1 3 5" xfId="1603" xr:uid="{00000000-0005-0000-0000-000065080000}"/>
    <cellStyle name="40% - Accent1 3 5 2" xfId="3580" xr:uid="{00000000-0005-0000-0000-000066080000}"/>
    <cellStyle name="40% - Accent1 3 5 2 2" xfId="10992" xr:uid="{00000000-0005-0000-0000-000067080000}"/>
    <cellStyle name="40% - Accent1 3 5 2 3" xfId="14591" xr:uid="{00000000-0005-0000-0000-000068080000}"/>
    <cellStyle name="40% - Accent1 3 5 2 4" xfId="7307" xr:uid="{00000000-0005-0000-0000-000069080000}"/>
    <cellStyle name="40% - Accent1 3 5 3" xfId="9134" xr:uid="{00000000-0005-0000-0000-00006A080000}"/>
    <cellStyle name="40% - Accent1 3 5 4" xfId="12745" xr:uid="{00000000-0005-0000-0000-00006B080000}"/>
    <cellStyle name="40% - Accent1 3 5 5" xfId="5479" xr:uid="{00000000-0005-0000-0000-00006C080000}"/>
    <cellStyle name="40% - Accent1 3 6" xfId="2233" xr:uid="{00000000-0005-0000-0000-00006D080000}"/>
    <cellStyle name="40% - Accent1 3 6 2" xfId="9764" xr:uid="{00000000-0005-0000-0000-00006E080000}"/>
    <cellStyle name="40% - Accent1 3 6 3" xfId="13375" xr:uid="{00000000-0005-0000-0000-00006F080000}"/>
    <cellStyle name="40% - Accent1 3 6 4" xfId="6099" xr:uid="{00000000-0005-0000-0000-000070080000}"/>
    <cellStyle name="40% - Accent1 3 7" xfId="2992" xr:uid="{00000000-0005-0000-0000-000071080000}"/>
    <cellStyle name="40% - Accent1 3 7 2" xfId="10404" xr:uid="{00000000-0005-0000-0000-000072080000}"/>
    <cellStyle name="40% - Accent1 3 7 3" xfId="14005" xr:uid="{00000000-0005-0000-0000-000073080000}"/>
    <cellStyle name="40% - Accent1 3 7 4" xfId="6729" xr:uid="{00000000-0005-0000-0000-000074080000}"/>
    <cellStyle name="40% - Accent1 3 8" xfId="3854" xr:uid="{00000000-0005-0000-0000-000075080000}"/>
    <cellStyle name="40% - Accent1 3 8 2" xfId="11259" xr:uid="{00000000-0005-0000-0000-000076080000}"/>
    <cellStyle name="40% - Accent1 3 8 3" xfId="14848" xr:uid="{00000000-0005-0000-0000-000077080000}"/>
    <cellStyle name="40% - Accent1 3 8 4" xfId="7567" xr:uid="{00000000-0005-0000-0000-000078080000}"/>
    <cellStyle name="40% - Accent1 3 9" xfId="8002" xr:uid="{00000000-0005-0000-0000-000079080000}"/>
    <cellStyle name="40% - Accent1 4" xfId="366" xr:uid="{00000000-0005-0000-0000-00007A080000}"/>
    <cellStyle name="40% - Accent1 4 10" xfId="4383" xr:uid="{00000000-0005-0000-0000-00007B080000}"/>
    <cellStyle name="40% - Accent1 4 2" xfId="882" xr:uid="{00000000-0005-0000-0000-00007C080000}"/>
    <cellStyle name="40% - Accent1 4 2 2" xfId="3581" xr:uid="{00000000-0005-0000-0000-00007D080000}"/>
    <cellStyle name="40% - Accent1 4 2 2 2" xfId="10993" xr:uid="{00000000-0005-0000-0000-00007E080000}"/>
    <cellStyle name="40% - Accent1 4 2 2 3" xfId="14592" xr:uid="{00000000-0005-0000-0000-00007F080000}"/>
    <cellStyle name="40% - Accent1 4 2 2 4" xfId="7308" xr:uid="{00000000-0005-0000-0000-000080080000}"/>
    <cellStyle name="40% - Accent1 4 2 3" xfId="8420" xr:uid="{00000000-0005-0000-0000-000081080000}"/>
    <cellStyle name="40% - Accent1 4 2 4" xfId="12033" xr:uid="{00000000-0005-0000-0000-000082080000}"/>
    <cellStyle name="40% - Accent1 4 2 5" xfId="4775" xr:uid="{00000000-0005-0000-0000-000083080000}"/>
    <cellStyle name="40% - Accent1 4 3" xfId="1195" xr:uid="{00000000-0005-0000-0000-000084080000}"/>
    <cellStyle name="40% - Accent1 4 3 2" xfId="8730" xr:uid="{00000000-0005-0000-0000-000085080000}"/>
    <cellStyle name="40% - Accent1 4 3 3" xfId="12343" xr:uid="{00000000-0005-0000-0000-000086080000}"/>
    <cellStyle name="40% - Accent1 4 3 4" xfId="5081" xr:uid="{00000000-0005-0000-0000-000087080000}"/>
    <cellStyle name="40% - Accent1 4 4" xfId="1671" xr:uid="{00000000-0005-0000-0000-000088080000}"/>
    <cellStyle name="40% - Accent1 4 4 2" xfId="9202" xr:uid="{00000000-0005-0000-0000-000089080000}"/>
    <cellStyle name="40% - Accent1 4 4 3" xfId="12813" xr:uid="{00000000-0005-0000-0000-00008A080000}"/>
    <cellStyle name="40% - Accent1 4 4 4" xfId="5546" xr:uid="{00000000-0005-0000-0000-00008B080000}"/>
    <cellStyle name="40% - Accent1 4 5" xfId="2301" xr:uid="{00000000-0005-0000-0000-00008C080000}"/>
    <cellStyle name="40% - Accent1 4 5 2" xfId="9832" xr:uid="{00000000-0005-0000-0000-00008D080000}"/>
    <cellStyle name="40% - Accent1 4 5 3" xfId="13443" xr:uid="{00000000-0005-0000-0000-00008E080000}"/>
    <cellStyle name="40% - Accent1 4 5 4" xfId="6166" xr:uid="{00000000-0005-0000-0000-00008F080000}"/>
    <cellStyle name="40% - Accent1 4 6" xfId="3061" xr:uid="{00000000-0005-0000-0000-000090080000}"/>
    <cellStyle name="40% - Accent1 4 6 2" xfId="10473" xr:uid="{00000000-0005-0000-0000-000091080000}"/>
    <cellStyle name="40% - Accent1 4 6 3" xfId="14073" xr:uid="{00000000-0005-0000-0000-000092080000}"/>
    <cellStyle name="40% - Accent1 4 6 4" xfId="6797" xr:uid="{00000000-0005-0000-0000-000093080000}"/>
    <cellStyle name="40% - Accent1 4 7" xfId="3855" xr:uid="{00000000-0005-0000-0000-000094080000}"/>
    <cellStyle name="40% - Accent1 4 7 2" xfId="11260" xr:uid="{00000000-0005-0000-0000-000095080000}"/>
    <cellStyle name="40% - Accent1 4 7 3" xfId="14849" xr:uid="{00000000-0005-0000-0000-000096080000}"/>
    <cellStyle name="40% - Accent1 4 7 4" xfId="7568" xr:uid="{00000000-0005-0000-0000-000097080000}"/>
    <cellStyle name="40% - Accent1 4 8" xfId="8023" xr:uid="{00000000-0005-0000-0000-000098080000}"/>
    <cellStyle name="40% - Accent1 4 9" xfId="11657" xr:uid="{00000000-0005-0000-0000-000099080000}"/>
    <cellStyle name="40% - Accent1 5" xfId="442" xr:uid="{00000000-0005-0000-0000-00009A080000}"/>
    <cellStyle name="40% - Accent1 5 2" xfId="1352" xr:uid="{00000000-0005-0000-0000-00009B080000}"/>
    <cellStyle name="40% - Accent1 5 2 2" xfId="8887" xr:uid="{00000000-0005-0000-0000-00009C080000}"/>
    <cellStyle name="40% - Accent1 5 2 3" xfId="12500" xr:uid="{00000000-0005-0000-0000-00009D080000}"/>
    <cellStyle name="40% - Accent1 5 2 4" xfId="5235" xr:uid="{00000000-0005-0000-0000-00009E080000}"/>
    <cellStyle name="40% - Accent1 5 3" xfId="1828" xr:uid="{00000000-0005-0000-0000-00009F080000}"/>
    <cellStyle name="40% - Accent1 5 3 2" xfId="9359" xr:uid="{00000000-0005-0000-0000-0000A0080000}"/>
    <cellStyle name="40% - Accent1 5 3 3" xfId="12970" xr:uid="{00000000-0005-0000-0000-0000A1080000}"/>
    <cellStyle name="40% - Accent1 5 3 4" xfId="5700" xr:uid="{00000000-0005-0000-0000-0000A2080000}"/>
    <cellStyle name="40% - Accent1 5 4" xfId="2458" xr:uid="{00000000-0005-0000-0000-0000A3080000}"/>
    <cellStyle name="40% - Accent1 5 4 2" xfId="9989" xr:uid="{00000000-0005-0000-0000-0000A4080000}"/>
    <cellStyle name="40% - Accent1 5 4 3" xfId="13600" xr:uid="{00000000-0005-0000-0000-0000A5080000}"/>
    <cellStyle name="40% - Accent1 5 4 4" xfId="6320" xr:uid="{00000000-0005-0000-0000-0000A6080000}"/>
    <cellStyle name="40% - Accent1 5 5" xfId="3218" xr:uid="{00000000-0005-0000-0000-0000A7080000}"/>
    <cellStyle name="40% - Accent1 5 5 2" xfId="10630" xr:uid="{00000000-0005-0000-0000-0000A8080000}"/>
    <cellStyle name="40% - Accent1 5 5 3" xfId="14230" xr:uid="{00000000-0005-0000-0000-0000A9080000}"/>
    <cellStyle name="40% - Accent1 5 5 4" xfId="6951" xr:uid="{00000000-0005-0000-0000-0000AA080000}"/>
    <cellStyle name="40% - Accent1 5 6" xfId="8099" xr:uid="{00000000-0005-0000-0000-0000AB080000}"/>
    <cellStyle name="40% - Accent1 5 7" xfId="11733" xr:uid="{00000000-0005-0000-0000-0000AC080000}"/>
    <cellStyle name="40% - Accent1 5 8" xfId="4458" xr:uid="{00000000-0005-0000-0000-0000AD080000}"/>
    <cellStyle name="40% - Accent1 6" xfId="657" xr:uid="{00000000-0005-0000-0000-0000AE080000}"/>
    <cellStyle name="40% - Accent1 6 2" xfId="1988" xr:uid="{00000000-0005-0000-0000-0000AF080000}"/>
    <cellStyle name="40% - Accent1 6 2 2" xfId="9519" xr:uid="{00000000-0005-0000-0000-0000B0080000}"/>
    <cellStyle name="40% - Accent1 6 2 3" xfId="13130" xr:uid="{00000000-0005-0000-0000-0000B1080000}"/>
    <cellStyle name="40% - Accent1 6 2 4" xfId="5857" xr:uid="{00000000-0005-0000-0000-0000B2080000}"/>
    <cellStyle name="40% - Accent1 6 3" xfId="2618" xr:uid="{00000000-0005-0000-0000-0000B3080000}"/>
    <cellStyle name="40% - Accent1 6 3 2" xfId="10149" xr:uid="{00000000-0005-0000-0000-0000B4080000}"/>
    <cellStyle name="40% - Accent1 6 3 3" xfId="13760" xr:uid="{00000000-0005-0000-0000-0000B5080000}"/>
    <cellStyle name="40% - Accent1 6 3 4" xfId="6477" xr:uid="{00000000-0005-0000-0000-0000B6080000}"/>
    <cellStyle name="40% - Accent1 6 4" xfId="3379" xr:uid="{00000000-0005-0000-0000-0000B7080000}"/>
    <cellStyle name="40% - Accent1 6 4 2" xfId="10791" xr:uid="{00000000-0005-0000-0000-0000B8080000}"/>
    <cellStyle name="40% - Accent1 6 4 3" xfId="14390" xr:uid="{00000000-0005-0000-0000-0000B9080000}"/>
    <cellStyle name="40% - Accent1 6 4 4" xfId="7109" xr:uid="{00000000-0005-0000-0000-0000BA080000}"/>
    <cellStyle name="40% - Accent1 6 5" xfId="8195" xr:uid="{00000000-0005-0000-0000-0000BB080000}"/>
    <cellStyle name="40% - Accent1 6 6" xfId="11809" xr:uid="{00000000-0005-0000-0000-0000BC080000}"/>
    <cellStyle name="40% - Accent1 6 7" xfId="4553" xr:uid="{00000000-0005-0000-0000-0000BD080000}"/>
    <cellStyle name="40% - Accent1 7" xfId="735" xr:uid="{00000000-0005-0000-0000-0000BE080000}"/>
    <cellStyle name="40% - Accent1 7 2" xfId="3540" xr:uid="{00000000-0005-0000-0000-0000BF080000}"/>
    <cellStyle name="40% - Accent1 7 2 2" xfId="10952" xr:uid="{00000000-0005-0000-0000-0000C0080000}"/>
    <cellStyle name="40% - Accent1 7 2 3" xfId="14551" xr:uid="{00000000-0005-0000-0000-0000C1080000}"/>
    <cellStyle name="40% - Accent1 7 2 4" xfId="7267" xr:uid="{00000000-0005-0000-0000-0000C2080000}"/>
    <cellStyle name="40% - Accent1 7 3" xfId="8273" xr:uid="{00000000-0005-0000-0000-0000C3080000}"/>
    <cellStyle name="40% - Accent1 7 4" xfId="11887" xr:uid="{00000000-0005-0000-0000-0000C4080000}"/>
    <cellStyle name="40% - Accent1 7 5" xfId="4630" xr:uid="{00000000-0005-0000-0000-0000C5080000}"/>
    <cellStyle name="40% - Accent1 8" xfId="1049" xr:uid="{00000000-0005-0000-0000-0000C6080000}"/>
    <cellStyle name="40% - Accent1 8 2" xfId="8584" xr:uid="{00000000-0005-0000-0000-0000C7080000}"/>
    <cellStyle name="40% - Accent1 8 3" xfId="12197" xr:uid="{00000000-0005-0000-0000-0000C8080000}"/>
    <cellStyle name="40% - Accent1 8 4" xfId="4937" xr:uid="{00000000-0005-0000-0000-0000C9080000}"/>
    <cellStyle name="40% - Accent1 9" xfId="1525" xr:uid="{00000000-0005-0000-0000-0000CA080000}"/>
    <cellStyle name="40% - Accent1 9 2" xfId="9056" xr:uid="{00000000-0005-0000-0000-0000CB080000}"/>
    <cellStyle name="40% - Accent1 9 3" xfId="12667" xr:uid="{00000000-0005-0000-0000-0000CC080000}"/>
    <cellStyle name="40% - Accent1 9 4" xfId="5402" xr:uid="{00000000-0005-0000-0000-0000CD080000}"/>
    <cellStyle name="40% - Accent2" xfId="24" builtinId="35" customBuiltin="1"/>
    <cellStyle name="40% - Accent2 10" xfId="2157" xr:uid="{00000000-0005-0000-0000-0000CF080000}"/>
    <cellStyle name="40% - Accent2 10 2" xfId="9688" xr:uid="{00000000-0005-0000-0000-0000D0080000}"/>
    <cellStyle name="40% - Accent2 10 3" xfId="13299" xr:uid="{00000000-0005-0000-0000-0000D1080000}"/>
    <cellStyle name="40% - Accent2 10 4" xfId="6024" xr:uid="{00000000-0005-0000-0000-0000D2080000}"/>
    <cellStyle name="40% - Accent2 11" xfId="2788" xr:uid="{00000000-0005-0000-0000-0000D3080000}"/>
    <cellStyle name="40% - Accent2 11 2" xfId="10318" xr:uid="{00000000-0005-0000-0000-0000D4080000}"/>
    <cellStyle name="40% - Accent2 11 3" xfId="13929" xr:uid="{00000000-0005-0000-0000-0000D5080000}"/>
    <cellStyle name="40% - Accent2 11 4" xfId="6644" xr:uid="{00000000-0005-0000-0000-0000D6080000}"/>
    <cellStyle name="40% - Accent2 12" xfId="3816" xr:uid="{00000000-0005-0000-0000-0000D7080000}"/>
    <cellStyle name="40% - Accent2 12 2" xfId="11221" xr:uid="{00000000-0005-0000-0000-0000D8080000}"/>
    <cellStyle name="40% - Accent2 12 3" xfId="14810" xr:uid="{00000000-0005-0000-0000-0000D9080000}"/>
    <cellStyle name="40% - Accent2 12 4" xfId="7529" xr:uid="{00000000-0005-0000-0000-0000DA080000}"/>
    <cellStyle name="40% - Accent2 13" xfId="4171" xr:uid="{00000000-0005-0000-0000-0000DB080000}"/>
    <cellStyle name="40% - Accent2 14" xfId="7782" xr:uid="{00000000-0005-0000-0000-0000DC080000}"/>
    <cellStyle name="40% - Accent2 15" xfId="11477" xr:uid="{00000000-0005-0000-0000-0000DD080000}"/>
    <cellStyle name="40% - Accent2 16" xfId="11491" xr:uid="{00000000-0005-0000-0000-0000DE080000}"/>
    <cellStyle name="40% - Accent2 17" xfId="4146" xr:uid="{00000000-0005-0000-0000-0000DF080000}"/>
    <cellStyle name="40% - Accent2 2" xfId="223" xr:uid="{00000000-0005-0000-0000-0000E0080000}"/>
    <cellStyle name="40% - Accent2 2 10" xfId="11572" xr:uid="{00000000-0005-0000-0000-0000E1080000}"/>
    <cellStyle name="40% - Accent2 2 11" xfId="4285" xr:uid="{00000000-0005-0000-0000-0000E2080000}"/>
    <cellStyle name="40% - Accent2 2 2" xfId="974" xr:uid="{00000000-0005-0000-0000-0000E3080000}"/>
    <cellStyle name="40% - Accent2 2 2 2" xfId="1284" xr:uid="{00000000-0005-0000-0000-0000E4080000}"/>
    <cellStyle name="40% - Accent2 2 2 2 2" xfId="8819" xr:uid="{00000000-0005-0000-0000-0000E5080000}"/>
    <cellStyle name="40% - Accent2 2 2 2 3" xfId="12432" xr:uid="{00000000-0005-0000-0000-0000E6080000}"/>
    <cellStyle name="40% - Accent2 2 2 2 4" xfId="5169" xr:uid="{00000000-0005-0000-0000-0000E7080000}"/>
    <cellStyle name="40% - Accent2 2 2 3" xfId="1760" xr:uid="{00000000-0005-0000-0000-0000E8080000}"/>
    <cellStyle name="40% - Accent2 2 2 3 2" xfId="9291" xr:uid="{00000000-0005-0000-0000-0000E9080000}"/>
    <cellStyle name="40% - Accent2 2 2 3 3" xfId="12902" xr:uid="{00000000-0005-0000-0000-0000EA080000}"/>
    <cellStyle name="40% - Accent2 2 2 3 4" xfId="5634" xr:uid="{00000000-0005-0000-0000-0000EB080000}"/>
    <cellStyle name="40% - Accent2 2 2 4" xfId="2390" xr:uid="{00000000-0005-0000-0000-0000EC080000}"/>
    <cellStyle name="40% - Accent2 2 2 4 2" xfId="9921" xr:uid="{00000000-0005-0000-0000-0000ED080000}"/>
    <cellStyle name="40% - Accent2 2 2 4 3" xfId="13532" xr:uid="{00000000-0005-0000-0000-0000EE080000}"/>
    <cellStyle name="40% - Accent2 2 2 4 4" xfId="6254" xr:uid="{00000000-0005-0000-0000-0000EF080000}"/>
    <cellStyle name="40% - Accent2 2 2 5" xfId="3150" xr:uid="{00000000-0005-0000-0000-0000F0080000}"/>
    <cellStyle name="40% - Accent2 2 2 5 2" xfId="10562" xr:uid="{00000000-0005-0000-0000-0000F1080000}"/>
    <cellStyle name="40% - Accent2 2 2 5 3" xfId="14162" xr:uid="{00000000-0005-0000-0000-0000F2080000}"/>
    <cellStyle name="40% - Accent2 2 2 5 4" xfId="6885" xr:uid="{00000000-0005-0000-0000-0000F3080000}"/>
    <cellStyle name="40% - Accent2 2 2 6" xfId="8509" xr:uid="{00000000-0005-0000-0000-0000F4080000}"/>
    <cellStyle name="40% - Accent2 2 2 7" xfId="12122" xr:uid="{00000000-0005-0000-0000-0000F5080000}"/>
    <cellStyle name="40% - Accent2 2 2 8" xfId="4863" xr:uid="{00000000-0005-0000-0000-0000F6080000}"/>
    <cellStyle name="40% - Accent2 2 3" xfId="815" xr:uid="{00000000-0005-0000-0000-0000F7080000}"/>
    <cellStyle name="40% - Accent2 2 3 2" xfId="1440" xr:uid="{00000000-0005-0000-0000-0000F8080000}"/>
    <cellStyle name="40% - Accent2 2 3 2 2" xfId="8971" xr:uid="{00000000-0005-0000-0000-0000F9080000}"/>
    <cellStyle name="40% - Accent2 2 3 2 3" xfId="12582" xr:uid="{00000000-0005-0000-0000-0000FA080000}"/>
    <cellStyle name="40% - Accent2 2 3 2 4" xfId="5318" xr:uid="{00000000-0005-0000-0000-0000FB080000}"/>
    <cellStyle name="40% - Accent2 2 3 3" xfId="1910" xr:uid="{00000000-0005-0000-0000-0000FC080000}"/>
    <cellStyle name="40% - Accent2 2 3 3 2" xfId="9441" xr:uid="{00000000-0005-0000-0000-0000FD080000}"/>
    <cellStyle name="40% - Accent2 2 3 3 3" xfId="13052" xr:uid="{00000000-0005-0000-0000-0000FE080000}"/>
    <cellStyle name="40% - Accent2 2 3 3 4" xfId="5781" xr:uid="{00000000-0005-0000-0000-0000FF080000}"/>
    <cellStyle name="40% - Accent2 2 3 4" xfId="2540" xr:uid="{00000000-0005-0000-0000-000000090000}"/>
    <cellStyle name="40% - Accent2 2 3 4 2" xfId="10071" xr:uid="{00000000-0005-0000-0000-000001090000}"/>
    <cellStyle name="40% - Accent2 2 3 4 3" xfId="13682" xr:uid="{00000000-0005-0000-0000-000002090000}"/>
    <cellStyle name="40% - Accent2 2 3 4 4" xfId="6401" xr:uid="{00000000-0005-0000-0000-000003090000}"/>
    <cellStyle name="40% - Accent2 2 3 5" xfId="3301" xr:uid="{00000000-0005-0000-0000-000004090000}"/>
    <cellStyle name="40% - Accent2 2 3 5 2" xfId="10713" xr:uid="{00000000-0005-0000-0000-000005090000}"/>
    <cellStyle name="40% - Accent2 2 3 5 3" xfId="14312" xr:uid="{00000000-0005-0000-0000-000006090000}"/>
    <cellStyle name="40% - Accent2 2 3 5 4" xfId="7033" xr:uid="{00000000-0005-0000-0000-000007090000}"/>
    <cellStyle name="40% - Accent2 2 3 6" xfId="8353" xr:uid="{00000000-0005-0000-0000-000008090000}"/>
    <cellStyle name="40% - Accent2 2 3 7" xfId="11967" xr:uid="{00000000-0005-0000-0000-000009090000}"/>
    <cellStyle name="40% - Accent2 2 3 8" xfId="4709" xr:uid="{00000000-0005-0000-0000-00000A090000}"/>
    <cellStyle name="40% - Accent2 2 4" xfId="1129" xr:uid="{00000000-0005-0000-0000-00000B090000}"/>
    <cellStyle name="40% - Accent2 2 4 2" xfId="2070" xr:uid="{00000000-0005-0000-0000-00000C090000}"/>
    <cellStyle name="40% - Accent2 2 4 2 2" xfId="9601" xr:uid="{00000000-0005-0000-0000-00000D090000}"/>
    <cellStyle name="40% - Accent2 2 4 2 3" xfId="13212" xr:uid="{00000000-0005-0000-0000-00000E090000}"/>
    <cellStyle name="40% - Accent2 2 4 2 4" xfId="5938" xr:uid="{00000000-0005-0000-0000-00000F090000}"/>
    <cellStyle name="40% - Accent2 2 4 3" xfId="2700" xr:uid="{00000000-0005-0000-0000-000010090000}"/>
    <cellStyle name="40% - Accent2 2 4 3 2" xfId="10231" xr:uid="{00000000-0005-0000-0000-000011090000}"/>
    <cellStyle name="40% - Accent2 2 4 3 3" xfId="13842" xr:uid="{00000000-0005-0000-0000-000012090000}"/>
    <cellStyle name="40% - Accent2 2 4 3 4" xfId="6558" xr:uid="{00000000-0005-0000-0000-000013090000}"/>
    <cellStyle name="40% - Accent2 2 4 4" xfId="3461" xr:uid="{00000000-0005-0000-0000-000014090000}"/>
    <cellStyle name="40% - Accent2 2 4 4 2" xfId="10873" xr:uid="{00000000-0005-0000-0000-000015090000}"/>
    <cellStyle name="40% - Accent2 2 4 4 3" xfId="14472" xr:uid="{00000000-0005-0000-0000-000016090000}"/>
    <cellStyle name="40% - Accent2 2 4 4 4" xfId="7190" xr:uid="{00000000-0005-0000-0000-000017090000}"/>
    <cellStyle name="40% - Accent2 2 4 5" xfId="8664" xr:uid="{00000000-0005-0000-0000-000018090000}"/>
    <cellStyle name="40% - Accent2 2 4 6" xfId="12277" xr:uid="{00000000-0005-0000-0000-000019090000}"/>
    <cellStyle name="40% - Accent2 2 4 7" xfId="5016" xr:uid="{00000000-0005-0000-0000-00001A090000}"/>
    <cellStyle name="40% - Accent2 2 5" xfId="1605" xr:uid="{00000000-0005-0000-0000-00001B090000}"/>
    <cellStyle name="40% - Accent2 2 5 2" xfId="3582" xr:uid="{00000000-0005-0000-0000-00001C090000}"/>
    <cellStyle name="40% - Accent2 2 5 2 2" xfId="10994" xr:uid="{00000000-0005-0000-0000-00001D090000}"/>
    <cellStyle name="40% - Accent2 2 5 2 3" xfId="14593" xr:uid="{00000000-0005-0000-0000-00001E090000}"/>
    <cellStyle name="40% - Accent2 2 5 2 4" xfId="7309" xr:uid="{00000000-0005-0000-0000-00001F090000}"/>
    <cellStyle name="40% - Accent2 2 5 3" xfId="9136" xr:uid="{00000000-0005-0000-0000-000020090000}"/>
    <cellStyle name="40% - Accent2 2 5 4" xfId="12747" xr:uid="{00000000-0005-0000-0000-000021090000}"/>
    <cellStyle name="40% - Accent2 2 5 5" xfId="5481" xr:uid="{00000000-0005-0000-0000-000022090000}"/>
    <cellStyle name="40% - Accent2 2 6" xfId="2235" xr:uid="{00000000-0005-0000-0000-000023090000}"/>
    <cellStyle name="40% - Accent2 2 6 2" xfId="9766" xr:uid="{00000000-0005-0000-0000-000024090000}"/>
    <cellStyle name="40% - Accent2 2 6 3" xfId="13377" xr:uid="{00000000-0005-0000-0000-000025090000}"/>
    <cellStyle name="40% - Accent2 2 6 4" xfId="6101" xr:uid="{00000000-0005-0000-0000-000026090000}"/>
    <cellStyle name="40% - Accent2 2 7" xfId="2994" xr:uid="{00000000-0005-0000-0000-000027090000}"/>
    <cellStyle name="40% - Accent2 2 7 2" xfId="10406" xr:uid="{00000000-0005-0000-0000-000028090000}"/>
    <cellStyle name="40% - Accent2 2 7 3" xfId="14007" xr:uid="{00000000-0005-0000-0000-000029090000}"/>
    <cellStyle name="40% - Accent2 2 7 4" xfId="6731" xr:uid="{00000000-0005-0000-0000-00002A090000}"/>
    <cellStyle name="40% - Accent2 2 8" xfId="3856" xr:uid="{00000000-0005-0000-0000-00002B090000}"/>
    <cellStyle name="40% - Accent2 2 8 2" xfId="11261" xr:uid="{00000000-0005-0000-0000-00002C090000}"/>
    <cellStyle name="40% - Accent2 2 8 3" xfId="14850" xr:uid="{00000000-0005-0000-0000-00002D090000}"/>
    <cellStyle name="40% - Accent2 2 8 4" xfId="7569" xr:uid="{00000000-0005-0000-0000-00002E090000}"/>
    <cellStyle name="40% - Accent2 2 9" xfId="7924" xr:uid="{00000000-0005-0000-0000-00002F090000}"/>
    <cellStyle name="40% - Accent2 3" xfId="347" xr:uid="{00000000-0005-0000-0000-000030090000}"/>
    <cellStyle name="40% - Accent2 3 10" xfId="4364" xr:uid="{00000000-0005-0000-0000-000031090000}"/>
    <cellStyle name="40% - Accent2 3 2" xfId="884" xr:uid="{00000000-0005-0000-0000-000032090000}"/>
    <cellStyle name="40% - Accent2 3 2 2" xfId="1506" xr:uid="{00000000-0005-0000-0000-000033090000}"/>
    <cellStyle name="40% - Accent2 3 2 2 2" xfId="9037" xr:uid="{00000000-0005-0000-0000-000034090000}"/>
    <cellStyle name="40% - Accent2 3 2 2 3" xfId="12648" xr:uid="{00000000-0005-0000-0000-000035090000}"/>
    <cellStyle name="40% - Accent2 3 2 2 4" xfId="5383" xr:uid="{00000000-0005-0000-0000-000036090000}"/>
    <cellStyle name="40% - Accent2 3 2 3" xfId="1976" xr:uid="{00000000-0005-0000-0000-000037090000}"/>
    <cellStyle name="40% - Accent2 3 2 3 2" xfId="9507" xr:uid="{00000000-0005-0000-0000-000038090000}"/>
    <cellStyle name="40% - Accent2 3 2 3 3" xfId="13118" xr:uid="{00000000-0005-0000-0000-000039090000}"/>
    <cellStyle name="40% - Accent2 3 2 3 4" xfId="5846" xr:uid="{00000000-0005-0000-0000-00003A090000}"/>
    <cellStyle name="40% - Accent2 3 2 4" xfId="2606" xr:uid="{00000000-0005-0000-0000-00003B090000}"/>
    <cellStyle name="40% - Accent2 3 2 4 2" xfId="10137" xr:uid="{00000000-0005-0000-0000-00003C090000}"/>
    <cellStyle name="40% - Accent2 3 2 4 3" xfId="13748" xr:uid="{00000000-0005-0000-0000-00003D090000}"/>
    <cellStyle name="40% - Accent2 3 2 4 4" xfId="6466" xr:uid="{00000000-0005-0000-0000-00003E090000}"/>
    <cellStyle name="40% - Accent2 3 2 5" xfId="3367" xr:uid="{00000000-0005-0000-0000-00003F090000}"/>
    <cellStyle name="40% - Accent2 3 2 5 2" xfId="10779" xr:uid="{00000000-0005-0000-0000-000040090000}"/>
    <cellStyle name="40% - Accent2 3 2 5 3" xfId="14378" xr:uid="{00000000-0005-0000-0000-000041090000}"/>
    <cellStyle name="40% - Accent2 3 2 5 4" xfId="7098" xr:uid="{00000000-0005-0000-0000-000042090000}"/>
    <cellStyle name="40% - Accent2 3 2 6" xfId="8422" xr:uid="{00000000-0005-0000-0000-000043090000}"/>
    <cellStyle name="40% - Accent2 3 2 7" xfId="12035" xr:uid="{00000000-0005-0000-0000-000044090000}"/>
    <cellStyle name="40% - Accent2 3 2 8" xfId="4777" xr:uid="{00000000-0005-0000-0000-000045090000}"/>
    <cellStyle name="40% - Accent2 3 3" xfId="1197" xr:uid="{00000000-0005-0000-0000-000046090000}"/>
    <cellStyle name="40% - Accent2 3 3 2" xfId="2136" xr:uid="{00000000-0005-0000-0000-000047090000}"/>
    <cellStyle name="40% - Accent2 3 3 2 2" xfId="9667" xr:uid="{00000000-0005-0000-0000-000048090000}"/>
    <cellStyle name="40% - Accent2 3 3 2 3" xfId="13278" xr:uid="{00000000-0005-0000-0000-000049090000}"/>
    <cellStyle name="40% - Accent2 3 3 2 4" xfId="6003" xr:uid="{00000000-0005-0000-0000-00004A090000}"/>
    <cellStyle name="40% - Accent2 3 3 3" xfId="2766" xr:uid="{00000000-0005-0000-0000-00004B090000}"/>
    <cellStyle name="40% - Accent2 3 3 3 2" xfId="10297" xr:uid="{00000000-0005-0000-0000-00004C090000}"/>
    <cellStyle name="40% - Accent2 3 3 3 3" xfId="13908" xr:uid="{00000000-0005-0000-0000-00004D090000}"/>
    <cellStyle name="40% - Accent2 3 3 3 4" xfId="6623" xr:uid="{00000000-0005-0000-0000-00004E090000}"/>
    <cellStyle name="40% - Accent2 3 3 4" xfId="3527" xr:uid="{00000000-0005-0000-0000-00004F090000}"/>
    <cellStyle name="40% - Accent2 3 3 4 2" xfId="10939" xr:uid="{00000000-0005-0000-0000-000050090000}"/>
    <cellStyle name="40% - Accent2 3 3 4 3" xfId="14538" xr:uid="{00000000-0005-0000-0000-000051090000}"/>
    <cellStyle name="40% - Accent2 3 3 4 4" xfId="7255" xr:uid="{00000000-0005-0000-0000-000052090000}"/>
    <cellStyle name="40% - Accent2 3 3 5" xfId="8732" xr:uid="{00000000-0005-0000-0000-000053090000}"/>
    <cellStyle name="40% - Accent2 3 3 6" xfId="12345" xr:uid="{00000000-0005-0000-0000-000054090000}"/>
    <cellStyle name="40% - Accent2 3 3 7" xfId="5083" xr:uid="{00000000-0005-0000-0000-000055090000}"/>
    <cellStyle name="40% - Accent2 3 4" xfId="1673" xr:uid="{00000000-0005-0000-0000-000056090000}"/>
    <cellStyle name="40% - Accent2 3 4 2" xfId="3583" xr:uid="{00000000-0005-0000-0000-000057090000}"/>
    <cellStyle name="40% - Accent2 3 4 2 2" xfId="10995" xr:uid="{00000000-0005-0000-0000-000058090000}"/>
    <cellStyle name="40% - Accent2 3 4 2 3" xfId="14594" xr:uid="{00000000-0005-0000-0000-000059090000}"/>
    <cellStyle name="40% - Accent2 3 4 2 4" xfId="7310" xr:uid="{00000000-0005-0000-0000-00005A090000}"/>
    <cellStyle name="40% - Accent2 3 4 3" xfId="9204" xr:uid="{00000000-0005-0000-0000-00005B090000}"/>
    <cellStyle name="40% - Accent2 3 4 4" xfId="12815" xr:uid="{00000000-0005-0000-0000-00005C090000}"/>
    <cellStyle name="40% - Accent2 3 4 5" xfId="5548" xr:uid="{00000000-0005-0000-0000-00005D090000}"/>
    <cellStyle name="40% - Accent2 3 5" xfId="2303" xr:uid="{00000000-0005-0000-0000-00005E090000}"/>
    <cellStyle name="40% - Accent2 3 5 2" xfId="9834" xr:uid="{00000000-0005-0000-0000-00005F090000}"/>
    <cellStyle name="40% - Accent2 3 5 3" xfId="13445" xr:uid="{00000000-0005-0000-0000-000060090000}"/>
    <cellStyle name="40% - Accent2 3 5 4" xfId="6168" xr:uid="{00000000-0005-0000-0000-000061090000}"/>
    <cellStyle name="40% - Accent2 3 6" xfId="3063" xr:uid="{00000000-0005-0000-0000-000062090000}"/>
    <cellStyle name="40% - Accent2 3 6 2" xfId="10475" xr:uid="{00000000-0005-0000-0000-000063090000}"/>
    <cellStyle name="40% - Accent2 3 6 3" xfId="14075" xr:uid="{00000000-0005-0000-0000-000064090000}"/>
    <cellStyle name="40% - Accent2 3 6 4" xfId="6799" xr:uid="{00000000-0005-0000-0000-000065090000}"/>
    <cellStyle name="40% - Accent2 3 7" xfId="3857" xr:uid="{00000000-0005-0000-0000-000066090000}"/>
    <cellStyle name="40% - Accent2 3 7 2" xfId="11262" xr:uid="{00000000-0005-0000-0000-000067090000}"/>
    <cellStyle name="40% - Accent2 3 7 3" xfId="14851" xr:uid="{00000000-0005-0000-0000-000068090000}"/>
    <cellStyle name="40% - Accent2 3 7 4" xfId="7570" xr:uid="{00000000-0005-0000-0000-000069090000}"/>
    <cellStyle name="40% - Accent2 3 8" xfId="8004" xr:uid="{00000000-0005-0000-0000-00006A090000}"/>
    <cellStyle name="40% - Accent2 3 9" xfId="11638" xr:uid="{00000000-0005-0000-0000-00006B090000}"/>
    <cellStyle name="40% - Accent2 4" xfId="368" xr:uid="{00000000-0005-0000-0000-00006C090000}"/>
    <cellStyle name="40% - Accent2 4 2" xfId="1354" xr:uid="{00000000-0005-0000-0000-00006D090000}"/>
    <cellStyle name="40% - Accent2 4 2 2" xfId="3584" xr:uid="{00000000-0005-0000-0000-00006E090000}"/>
    <cellStyle name="40% - Accent2 4 2 2 2" xfId="10996" xr:uid="{00000000-0005-0000-0000-00006F090000}"/>
    <cellStyle name="40% - Accent2 4 2 2 3" xfId="14595" xr:uid="{00000000-0005-0000-0000-000070090000}"/>
    <cellStyle name="40% - Accent2 4 2 2 4" xfId="7311" xr:uid="{00000000-0005-0000-0000-000071090000}"/>
    <cellStyle name="40% - Accent2 4 2 3" xfId="8889" xr:uid="{00000000-0005-0000-0000-000072090000}"/>
    <cellStyle name="40% - Accent2 4 2 4" xfId="12502" xr:uid="{00000000-0005-0000-0000-000073090000}"/>
    <cellStyle name="40% - Accent2 4 2 5" xfId="5237" xr:uid="{00000000-0005-0000-0000-000074090000}"/>
    <cellStyle name="40% - Accent2 4 3" xfId="1830" xr:uid="{00000000-0005-0000-0000-000075090000}"/>
    <cellStyle name="40% - Accent2 4 3 2" xfId="9361" xr:uid="{00000000-0005-0000-0000-000076090000}"/>
    <cellStyle name="40% - Accent2 4 3 3" xfId="12972" xr:uid="{00000000-0005-0000-0000-000077090000}"/>
    <cellStyle name="40% - Accent2 4 3 4" xfId="5702" xr:uid="{00000000-0005-0000-0000-000078090000}"/>
    <cellStyle name="40% - Accent2 4 4" xfId="2460" xr:uid="{00000000-0005-0000-0000-000079090000}"/>
    <cellStyle name="40% - Accent2 4 4 2" xfId="9991" xr:uid="{00000000-0005-0000-0000-00007A090000}"/>
    <cellStyle name="40% - Accent2 4 4 3" xfId="13602" xr:uid="{00000000-0005-0000-0000-00007B090000}"/>
    <cellStyle name="40% - Accent2 4 4 4" xfId="6322" xr:uid="{00000000-0005-0000-0000-00007C090000}"/>
    <cellStyle name="40% - Accent2 4 5" xfId="3220" xr:uid="{00000000-0005-0000-0000-00007D090000}"/>
    <cellStyle name="40% - Accent2 4 5 2" xfId="10632" xr:uid="{00000000-0005-0000-0000-00007E090000}"/>
    <cellStyle name="40% - Accent2 4 5 3" xfId="14232" xr:uid="{00000000-0005-0000-0000-00007F090000}"/>
    <cellStyle name="40% - Accent2 4 5 4" xfId="6953" xr:uid="{00000000-0005-0000-0000-000080090000}"/>
    <cellStyle name="40% - Accent2 4 6" xfId="3858" xr:uid="{00000000-0005-0000-0000-000081090000}"/>
    <cellStyle name="40% - Accent2 4 6 2" xfId="11263" xr:uid="{00000000-0005-0000-0000-000082090000}"/>
    <cellStyle name="40% - Accent2 4 6 3" xfId="14852" xr:uid="{00000000-0005-0000-0000-000083090000}"/>
    <cellStyle name="40% - Accent2 4 6 4" xfId="7571" xr:uid="{00000000-0005-0000-0000-000084090000}"/>
    <cellStyle name="40% - Accent2 4 7" xfId="8025" xr:uid="{00000000-0005-0000-0000-000085090000}"/>
    <cellStyle name="40% - Accent2 4 8" xfId="11659" xr:uid="{00000000-0005-0000-0000-000086090000}"/>
    <cellStyle name="40% - Accent2 4 9" xfId="4385" xr:uid="{00000000-0005-0000-0000-000087090000}"/>
    <cellStyle name="40% - Accent2 5" xfId="444" xr:uid="{00000000-0005-0000-0000-000088090000}"/>
    <cellStyle name="40% - Accent2 5 2" xfId="1990" xr:uid="{00000000-0005-0000-0000-000089090000}"/>
    <cellStyle name="40% - Accent2 5 2 2" xfId="9521" xr:uid="{00000000-0005-0000-0000-00008A090000}"/>
    <cellStyle name="40% - Accent2 5 2 3" xfId="13132" xr:uid="{00000000-0005-0000-0000-00008B090000}"/>
    <cellStyle name="40% - Accent2 5 2 4" xfId="5859" xr:uid="{00000000-0005-0000-0000-00008C090000}"/>
    <cellStyle name="40% - Accent2 5 3" xfId="2620" xr:uid="{00000000-0005-0000-0000-00008D090000}"/>
    <cellStyle name="40% - Accent2 5 3 2" xfId="10151" xr:uid="{00000000-0005-0000-0000-00008E090000}"/>
    <cellStyle name="40% - Accent2 5 3 3" xfId="13762" xr:uid="{00000000-0005-0000-0000-00008F090000}"/>
    <cellStyle name="40% - Accent2 5 3 4" xfId="6479" xr:uid="{00000000-0005-0000-0000-000090090000}"/>
    <cellStyle name="40% - Accent2 5 4" xfId="3381" xr:uid="{00000000-0005-0000-0000-000091090000}"/>
    <cellStyle name="40% - Accent2 5 4 2" xfId="10793" xr:uid="{00000000-0005-0000-0000-000092090000}"/>
    <cellStyle name="40% - Accent2 5 4 3" xfId="14392" xr:uid="{00000000-0005-0000-0000-000093090000}"/>
    <cellStyle name="40% - Accent2 5 4 4" xfId="7111" xr:uid="{00000000-0005-0000-0000-000094090000}"/>
    <cellStyle name="40% - Accent2 5 5" xfId="8101" xr:uid="{00000000-0005-0000-0000-000095090000}"/>
    <cellStyle name="40% - Accent2 5 6" xfId="11735" xr:uid="{00000000-0005-0000-0000-000096090000}"/>
    <cellStyle name="40% - Accent2 5 7" xfId="4460" xr:uid="{00000000-0005-0000-0000-000097090000}"/>
    <cellStyle name="40% - Accent2 6" xfId="659" xr:uid="{00000000-0005-0000-0000-000098090000}"/>
    <cellStyle name="40% - Accent2 6 2" xfId="3542" xr:uid="{00000000-0005-0000-0000-000099090000}"/>
    <cellStyle name="40% - Accent2 6 2 2" xfId="10954" xr:uid="{00000000-0005-0000-0000-00009A090000}"/>
    <cellStyle name="40% - Accent2 6 2 3" xfId="14553" xr:uid="{00000000-0005-0000-0000-00009B090000}"/>
    <cellStyle name="40% - Accent2 6 2 4" xfId="7269" xr:uid="{00000000-0005-0000-0000-00009C090000}"/>
    <cellStyle name="40% - Accent2 6 3" xfId="8197" xr:uid="{00000000-0005-0000-0000-00009D090000}"/>
    <cellStyle name="40% - Accent2 6 4" xfId="11811" xr:uid="{00000000-0005-0000-0000-00009E090000}"/>
    <cellStyle name="40% - Accent2 6 5" xfId="4555" xr:uid="{00000000-0005-0000-0000-00009F090000}"/>
    <cellStyle name="40% - Accent2 7" xfId="737" xr:uid="{00000000-0005-0000-0000-0000A0090000}"/>
    <cellStyle name="40% - Accent2 7 2" xfId="8275" xr:uid="{00000000-0005-0000-0000-0000A1090000}"/>
    <cellStyle name="40% - Accent2 7 3" xfId="11889" xr:uid="{00000000-0005-0000-0000-0000A2090000}"/>
    <cellStyle name="40% - Accent2 7 4" xfId="4632" xr:uid="{00000000-0005-0000-0000-0000A3090000}"/>
    <cellStyle name="40% - Accent2 8" xfId="1051" xr:uid="{00000000-0005-0000-0000-0000A4090000}"/>
    <cellStyle name="40% - Accent2 8 2" xfId="8586" xr:uid="{00000000-0005-0000-0000-0000A5090000}"/>
    <cellStyle name="40% - Accent2 8 3" xfId="12199" xr:uid="{00000000-0005-0000-0000-0000A6090000}"/>
    <cellStyle name="40% - Accent2 8 4" xfId="4939" xr:uid="{00000000-0005-0000-0000-0000A7090000}"/>
    <cellStyle name="40% - Accent2 9" xfId="1527" xr:uid="{00000000-0005-0000-0000-0000A8090000}"/>
    <cellStyle name="40% - Accent2 9 2" xfId="9058" xr:uid="{00000000-0005-0000-0000-0000A9090000}"/>
    <cellStyle name="40% - Accent2 9 3" xfId="12669" xr:uid="{00000000-0005-0000-0000-0000AA090000}"/>
    <cellStyle name="40% - Accent2 9 4" xfId="5404" xr:uid="{00000000-0005-0000-0000-0000AB090000}"/>
    <cellStyle name="40% - Accent3" xfId="28" builtinId="39" customBuiltin="1"/>
    <cellStyle name="40% - Accent3 10" xfId="2158" xr:uid="{00000000-0005-0000-0000-0000AD090000}"/>
    <cellStyle name="40% - Accent3 10 2" xfId="9689" xr:uid="{00000000-0005-0000-0000-0000AE090000}"/>
    <cellStyle name="40% - Accent3 10 3" xfId="13300" xr:uid="{00000000-0005-0000-0000-0000AF090000}"/>
    <cellStyle name="40% - Accent3 10 4" xfId="6025" xr:uid="{00000000-0005-0000-0000-0000B0090000}"/>
    <cellStyle name="40% - Accent3 11" xfId="2789" xr:uid="{00000000-0005-0000-0000-0000B1090000}"/>
    <cellStyle name="40% - Accent3 11 2" xfId="10319" xr:uid="{00000000-0005-0000-0000-0000B2090000}"/>
    <cellStyle name="40% - Accent3 11 3" xfId="13930" xr:uid="{00000000-0005-0000-0000-0000B3090000}"/>
    <cellStyle name="40% - Accent3 11 4" xfId="6645" xr:uid="{00000000-0005-0000-0000-0000B4090000}"/>
    <cellStyle name="40% - Accent3 12" xfId="3818" xr:uid="{00000000-0005-0000-0000-0000B5090000}"/>
    <cellStyle name="40% - Accent3 12 2" xfId="11223" xr:uid="{00000000-0005-0000-0000-0000B6090000}"/>
    <cellStyle name="40% - Accent3 12 3" xfId="14812" xr:uid="{00000000-0005-0000-0000-0000B7090000}"/>
    <cellStyle name="40% - Accent3 12 4" xfId="7531" xr:uid="{00000000-0005-0000-0000-0000B8090000}"/>
    <cellStyle name="40% - Accent3 13" xfId="4274" xr:uid="{00000000-0005-0000-0000-0000B9090000}"/>
    <cellStyle name="40% - Accent3 14" xfId="7909" xr:uid="{00000000-0005-0000-0000-0000BA090000}"/>
    <cellStyle name="40% - Accent3 15" xfId="11479" xr:uid="{00000000-0005-0000-0000-0000BB090000}"/>
    <cellStyle name="40% - Accent3 16" xfId="11493" xr:uid="{00000000-0005-0000-0000-0000BC090000}"/>
    <cellStyle name="40% - Accent3 17" xfId="4150" xr:uid="{00000000-0005-0000-0000-0000BD090000}"/>
    <cellStyle name="40% - Accent3 2" xfId="50" xr:uid="{00000000-0005-0000-0000-0000BE090000}"/>
    <cellStyle name="40% - Accent3 2 10" xfId="2790" xr:uid="{00000000-0005-0000-0000-0000BF090000}"/>
    <cellStyle name="40% - Accent3 2 10 2" xfId="10320" xr:uid="{00000000-0005-0000-0000-0000C0090000}"/>
    <cellStyle name="40% - Accent3 2 10 3" xfId="13931" xr:uid="{00000000-0005-0000-0000-0000C1090000}"/>
    <cellStyle name="40% - Accent3 2 10 4" xfId="6646" xr:uid="{00000000-0005-0000-0000-0000C2090000}"/>
    <cellStyle name="40% - Accent3 2 11" xfId="3859" xr:uid="{00000000-0005-0000-0000-0000C3090000}"/>
    <cellStyle name="40% - Accent3 2 11 2" xfId="11264" xr:uid="{00000000-0005-0000-0000-0000C4090000}"/>
    <cellStyle name="40% - Accent3 2 11 3" xfId="14853" xr:uid="{00000000-0005-0000-0000-0000C5090000}"/>
    <cellStyle name="40% - Accent3 2 11 4" xfId="7572" xr:uid="{00000000-0005-0000-0000-0000C6090000}"/>
    <cellStyle name="40% - Accent3 2 12" xfId="7783" xr:uid="{00000000-0005-0000-0000-0000C7090000}"/>
    <cellStyle name="40% - Accent3 2 13" xfId="11506" xr:uid="{00000000-0005-0000-0000-0000C8090000}"/>
    <cellStyle name="40% - Accent3 2 14" xfId="4172" xr:uid="{00000000-0005-0000-0000-0000C9090000}"/>
    <cellStyle name="40% - Accent3 2 2" xfId="224" xr:uid="{00000000-0005-0000-0000-0000CA090000}"/>
    <cellStyle name="40% - Accent3 2 2 10" xfId="11573" xr:uid="{00000000-0005-0000-0000-0000CB090000}"/>
    <cellStyle name="40% - Accent3 2 2 11" xfId="4286" xr:uid="{00000000-0005-0000-0000-0000CC090000}"/>
    <cellStyle name="40% - Accent3 2 2 2" xfId="976" xr:uid="{00000000-0005-0000-0000-0000CD090000}"/>
    <cellStyle name="40% - Accent3 2 2 2 2" xfId="1286" xr:uid="{00000000-0005-0000-0000-0000CE090000}"/>
    <cellStyle name="40% - Accent3 2 2 2 2 2" xfId="8821" xr:uid="{00000000-0005-0000-0000-0000CF090000}"/>
    <cellStyle name="40% - Accent3 2 2 2 2 3" xfId="12434" xr:uid="{00000000-0005-0000-0000-0000D0090000}"/>
    <cellStyle name="40% - Accent3 2 2 2 2 4" xfId="5171" xr:uid="{00000000-0005-0000-0000-0000D1090000}"/>
    <cellStyle name="40% - Accent3 2 2 2 3" xfId="1762" xr:uid="{00000000-0005-0000-0000-0000D2090000}"/>
    <cellStyle name="40% - Accent3 2 2 2 3 2" xfId="9293" xr:uid="{00000000-0005-0000-0000-0000D3090000}"/>
    <cellStyle name="40% - Accent3 2 2 2 3 3" xfId="12904" xr:uid="{00000000-0005-0000-0000-0000D4090000}"/>
    <cellStyle name="40% - Accent3 2 2 2 3 4" xfId="5636" xr:uid="{00000000-0005-0000-0000-0000D5090000}"/>
    <cellStyle name="40% - Accent3 2 2 2 4" xfId="2392" xr:uid="{00000000-0005-0000-0000-0000D6090000}"/>
    <cellStyle name="40% - Accent3 2 2 2 4 2" xfId="9923" xr:uid="{00000000-0005-0000-0000-0000D7090000}"/>
    <cellStyle name="40% - Accent3 2 2 2 4 3" xfId="13534" xr:uid="{00000000-0005-0000-0000-0000D8090000}"/>
    <cellStyle name="40% - Accent3 2 2 2 4 4" xfId="6256" xr:uid="{00000000-0005-0000-0000-0000D9090000}"/>
    <cellStyle name="40% - Accent3 2 2 2 5" xfId="3152" xr:uid="{00000000-0005-0000-0000-0000DA090000}"/>
    <cellStyle name="40% - Accent3 2 2 2 5 2" xfId="10564" xr:uid="{00000000-0005-0000-0000-0000DB090000}"/>
    <cellStyle name="40% - Accent3 2 2 2 5 3" xfId="14164" xr:uid="{00000000-0005-0000-0000-0000DC090000}"/>
    <cellStyle name="40% - Accent3 2 2 2 5 4" xfId="6887" xr:uid="{00000000-0005-0000-0000-0000DD090000}"/>
    <cellStyle name="40% - Accent3 2 2 2 6" xfId="8511" xr:uid="{00000000-0005-0000-0000-0000DE090000}"/>
    <cellStyle name="40% - Accent3 2 2 2 7" xfId="12124" xr:uid="{00000000-0005-0000-0000-0000DF090000}"/>
    <cellStyle name="40% - Accent3 2 2 2 8" xfId="4865" xr:uid="{00000000-0005-0000-0000-0000E0090000}"/>
    <cellStyle name="40% - Accent3 2 2 3" xfId="817" xr:uid="{00000000-0005-0000-0000-0000E1090000}"/>
    <cellStyle name="40% - Accent3 2 2 3 2" xfId="1441" xr:uid="{00000000-0005-0000-0000-0000E2090000}"/>
    <cellStyle name="40% - Accent3 2 2 3 2 2" xfId="8972" xr:uid="{00000000-0005-0000-0000-0000E3090000}"/>
    <cellStyle name="40% - Accent3 2 2 3 2 3" xfId="12583" xr:uid="{00000000-0005-0000-0000-0000E4090000}"/>
    <cellStyle name="40% - Accent3 2 2 3 2 4" xfId="5319" xr:uid="{00000000-0005-0000-0000-0000E5090000}"/>
    <cellStyle name="40% - Accent3 2 2 3 3" xfId="1911" xr:uid="{00000000-0005-0000-0000-0000E6090000}"/>
    <cellStyle name="40% - Accent3 2 2 3 3 2" xfId="9442" xr:uid="{00000000-0005-0000-0000-0000E7090000}"/>
    <cellStyle name="40% - Accent3 2 2 3 3 3" xfId="13053" xr:uid="{00000000-0005-0000-0000-0000E8090000}"/>
    <cellStyle name="40% - Accent3 2 2 3 3 4" xfId="5782" xr:uid="{00000000-0005-0000-0000-0000E9090000}"/>
    <cellStyle name="40% - Accent3 2 2 3 4" xfId="2541" xr:uid="{00000000-0005-0000-0000-0000EA090000}"/>
    <cellStyle name="40% - Accent3 2 2 3 4 2" xfId="10072" xr:uid="{00000000-0005-0000-0000-0000EB090000}"/>
    <cellStyle name="40% - Accent3 2 2 3 4 3" xfId="13683" xr:uid="{00000000-0005-0000-0000-0000EC090000}"/>
    <cellStyle name="40% - Accent3 2 2 3 4 4" xfId="6402" xr:uid="{00000000-0005-0000-0000-0000ED090000}"/>
    <cellStyle name="40% - Accent3 2 2 3 5" xfId="3302" xr:uid="{00000000-0005-0000-0000-0000EE090000}"/>
    <cellStyle name="40% - Accent3 2 2 3 5 2" xfId="10714" xr:uid="{00000000-0005-0000-0000-0000EF090000}"/>
    <cellStyle name="40% - Accent3 2 2 3 5 3" xfId="14313" xr:uid="{00000000-0005-0000-0000-0000F0090000}"/>
    <cellStyle name="40% - Accent3 2 2 3 5 4" xfId="7034" xr:uid="{00000000-0005-0000-0000-0000F1090000}"/>
    <cellStyle name="40% - Accent3 2 2 3 6" xfId="8355" xr:uid="{00000000-0005-0000-0000-0000F2090000}"/>
    <cellStyle name="40% - Accent3 2 2 3 7" xfId="11969" xr:uid="{00000000-0005-0000-0000-0000F3090000}"/>
    <cellStyle name="40% - Accent3 2 2 3 8" xfId="4711" xr:uid="{00000000-0005-0000-0000-0000F4090000}"/>
    <cellStyle name="40% - Accent3 2 2 4" xfId="1131" xr:uid="{00000000-0005-0000-0000-0000F5090000}"/>
    <cellStyle name="40% - Accent3 2 2 4 2" xfId="2071" xr:uid="{00000000-0005-0000-0000-0000F6090000}"/>
    <cellStyle name="40% - Accent3 2 2 4 2 2" xfId="9602" xr:uid="{00000000-0005-0000-0000-0000F7090000}"/>
    <cellStyle name="40% - Accent3 2 2 4 2 3" xfId="13213" xr:uid="{00000000-0005-0000-0000-0000F8090000}"/>
    <cellStyle name="40% - Accent3 2 2 4 2 4" xfId="5939" xr:uid="{00000000-0005-0000-0000-0000F9090000}"/>
    <cellStyle name="40% - Accent3 2 2 4 3" xfId="2701" xr:uid="{00000000-0005-0000-0000-0000FA090000}"/>
    <cellStyle name="40% - Accent3 2 2 4 3 2" xfId="10232" xr:uid="{00000000-0005-0000-0000-0000FB090000}"/>
    <cellStyle name="40% - Accent3 2 2 4 3 3" xfId="13843" xr:uid="{00000000-0005-0000-0000-0000FC090000}"/>
    <cellStyle name="40% - Accent3 2 2 4 3 4" xfId="6559" xr:uid="{00000000-0005-0000-0000-0000FD090000}"/>
    <cellStyle name="40% - Accent3 2 2 4 4" xfId="3462" xr:uid="{00000000-0005-0000-0000-0000FE090000}"/>
    <cellStyle name="40% - Accent3 2 2 4 4 2" xfId="10874" xr:uid="{00000000-0005-0000-0000-0000FF090000}"/>
    <cellStyle name="40% - Accent3 2 2 4 4 3" xfId="14473" xr:uid="{00000000-0005-0000-0000-0000000A0000}"/>
    <cellStyle name="40% - Accent3 2 2 4 4 4" xfId="7191" xr:uid="{00000000-0005-0000-0000-0000010A0000}"/>
    <cellStyle name="40% - Accent3 2 2 4 5" xfId="8666" xr:uid="{00000000-0005-0000-0000-0000020A0000}"/>
    <cellStyle name="40% - Accent3 2 2 4 6" xfId="12279" xr:uid="{00000000-0005-0000-0000-0000030A0000}"/>
    <cellStyle name="40% - Accent3 2 2 4 7" xfId="5018" xr:uid="{00000000-0005-0000-0000-0000040A0000}"/>
    <cellStyle name="40% - Accent3 2 2 5" xfId="1607" xr:uid="{00000000-0005-0000-0000-0000050A0000}"/>
    <cellStyle name="40% - Accent3 2 2 5 2" xfId="3586" xr:uid="{00000000-0005-0000-0000-0000060A0000}"/>
    <cellStyle name="40% - Accent3 2 2 5 2 2" xfId="10998" xr:uid="{00000000-0005-0000-0000-0000070A0000}"/>
    <cellStyle name="40% - Accent3 2 2 5 2 3" xfId="14597" xr:uid="{00000000-0005-0000-0000-0000080A0000}"/>
    <cellStyle name="40% - Accent3 2 2 5 2 4" xfId="7313" xr:uid="{00000000-0005-0000-0000-0000090A0000}"/>
    <cellStyle name="40% - Accent3 2 2 5 3" xfId="9138" xr:uid="{00000000-0005-0000-0000-00000A0A0000}"/>
    <cellStyle name="40% - Accent3 2 2 5 4" xfId="12749" xr:uid="{00000000-0005-0000-0000-00000B0A0000}"/>
    <cellStyle name="40% - Accent3 2 2 5 5" xfId="5483" xr:uid="{00000000-0005-0000-0000-00000C0A0000}"/>
    <cellStyle name="40% - Accent3 2 2 6" xfId="2237" xr:uid="{00000000-0005-0000-0000-00000D0A0000}"/>
    <cellStyle name="40% - Accent3 2 2 6 2" xfId="9768" xr:uid="{00000000-0005-0000-0000-00000E0A0000}"/>
    <cellStyle name="40% - Accent3 2 2 6 3" xfId="13379" xr:uid="{00000000-0005-0000-0000-00000F0A0000}"/>
    <cellStyle name="40% - Accent3 2 2 6 4" xfId="6103" xr:uid="{00000000-0005-0000-0000-0000100A0000}"/>
    <cellStyle name="40% - Accent3 2 2 7" xfId="2996" xr:uid="{00000000-0005-0000-0000-0000110A0000}"/>
    <cellStyle name="40% - Accent3 2 2 7 2" xfId="10408" xr:uid="{00000000-0005-0000-0000-0000120A0000}"/>
    <cellStyle name="40% - Accent3 2 2 7 3" xfId="14009" xr:uid="{00000000-0005-0000-0000-0000130A0000}"/>
    <cellStyle name="40% - Accent3 2 2 7 4" xfId="6733" xr:uid="{00000000-0005-0000-0000-0000140A0000}"/>
    <cellStyle name="40% - Accent3 2 2 8" xfId="3860" xr:uid="{00000000-0005-0000-0000-0000150A0000}"/>
    <cellStyle name="40% - Accent3 2 2 8 2" xfId="11265" xr:uid="{00000000-0005-0000-0000-0000160A0000}"/>
    <cellStyle name="40% - Accent3 2 2 8 3" xfId="14854" xr:uid="{00000000-0005-0000-0000-0000170A0000}"/>
    <cellStyle name="40% - Accent3 2 2 8 4" xfId="7573" xr:uid="{00000000-0005-0000-0000-0000180A0000}"/>
    <cellStyle name="40% - Accent3 2 2 9" xfId="7925" xr:uid="{00000000-0005-0000-0000-0000190A0000}"/>
    <cellStyle name="40% - Accent3 2 3" xfId="370" xr:uid="{00000000-0005-0000-0000-00001A0A0000}"/>
    <cellStyle name="40% - Accent3 2 3 10" xfId="4387" xr:uid="{00000000-0005-0000-0000-00001B0A0000}"/>
    <cellStyle name="40% - Accent3 2 3 2" xfId="899" xr:uid="{00000000-0005-0000-0000-00001C0A0000}"/>
    <cellStyle name="40% - Accent3 2 3 2 2" xfId="3587" xr:uid="{00000000-0005-0000-0000-00001D0A0000}"/>
    <cellStyle name="40% - Accent3 2 3 2 2 2" xfId="10999" xr:uid="{00000000-0005-0000-0000-00001E0A0000}"/>
    <cellStyle name="40% - Accent3 2 3 2 2 3" xfId="14598" xr:uid="{00000000-0005-0000-0000-00001F0A0000}"/>
    <cellStyle name="40% - Accent3 2 3 2 2 4" xfId="7314" xr:uid="{00000000-0005-0000-0000-0000200A0000}"/>
    <cellStyle name="40% - Accent3 2 3 2 3" xfId="8436" xr:uid="{00000000-0005-0000-0000-0000210A0000}"/>
    <cellStyle name="40% - Accent3 2 3 2 4" xfId="12049" xr:uid="{00000000-0005-0000-0000-0000220A0000}"/>
    <cellStyle name="40% - Accent3 2 3 2 5" xfId="4791" xr:uid="{00000000-0005-0000-0000-0000230A0000}"/>
    <cellStyle name="40% - Accent3 2 3 3" xfId="1211" xr:uid="{00000000-0005-0000-0000-0000240A0000}"/>
    <cellStyle name="40% - Accent3 2 3 3 2" xfId="8746" xr:uid="{00000000-0005-0000-0000-0000250A0000}"/>
    <cellStyle name="40% - Accent3 2 3 3 3" xfId="12359" xr:uid="{00000000-0005-0000-0000-0000260A0000}"/>
    <cellStyle name="40% - Accent3 2 3 3 4" xfId="5097" xr:uid="{00000000-0005-0000-0000-0000270A0000}"/>
    <cellStyle name="40% - Accent3 2 3 4" xfId="1687" xr:uid="{00000000-0005-0000-0000-0000280A0000}"/>
    <cellStyle name="40% - Accent3 2 3 4 2" xfId="9218" xr:uid="{00000000-0005-0000-0000-0000290A0000}"/>
    <cellStyle name="40% - Accent3 2 3 4 3" xfId="12829" xr:uid="{00000000-0005-0000-0000-00002A0A0000}"/>
    <cellStyle name="40% - Accent3 2 3 4 4" xfId="5562" xr:uid="{00000000-0005-0000-0000-00002B0A0000}"/>
    <cellStyle name="40% - Accent3 2 3 5" xfId="2317" xr:uid="{00000000-0005-0000-0000-00002C0A0000}"/>
    <cellStyle name="40% - Accent3 2 3 5 2" xfId="9848" xr:uid="{00000000-0005-0000-0000-00002D0A0000}"/>
    <cellStyle name="40% - Accent3 2 3 5 3" xfId="13459" xr:uid="{00000000-0005-0000-0000-00002E0A0000}"/>
    <cellStyle name="40% - Accent3 2 3 5 4" xfId="6182" xr:uid="{00000000-0005-0000-0000-00002F0A0000}"/>
    <cellStyle name="40% - Accent3 2 3 6" xfId="3077" xr:uid="{00000000-0005-0000-0000-0000300A0000}"/>
    <cellStyle name="40% - Accent3 2 3 6 2" xfId="10489" xr:uid="{00000000-0005-0000-0000-0000310A0000}"/>
    <cellStyle name="40% - Accent3 2 3 6 3" xfId="14089" xr:uid="{00000000-0005-0000-0000-0000320A0000}"/>
    <cellStyle name="40% - Accent3 2 3 6 4" xfId="6813" xr:uid="{00000000-0005-0000-0000-0000330A0000}"/>
    <cellStyle name="40% - Accent3 2 3 7" xfId="3861" xr:uid="{00000000-0005-0000-0000-0000340A0000}"/>
    <cellStyle name="40% - Accent3 2 3 7 2" xfId="11266" xr:uid="{00000000-0005-0000-0000-0000350A0000}"/>
    <cellStyle name="40% - Accent3 2 3 7 3" xfId="14855" xr:uid="{00000000-0005-0000-0000-0000360A0000}"/>
    <cellStyle name="40% - Accent3 2 3 7 4" xfId="7574" xr:uid="{00000000-0005-0000-0000-0000370A0000}"/>
    <cellStyle name="40% - Accent3 2 3 8" xfId="8027" xr:uid="{00000000-0005-0000-0000-0000380A0000}"/>
    <cellStyle name="40% - Accent3 2 3 9" xfId="11661" xr:uid="{00000000-0005-0000-0000-0000390A0000}"/>
    <cellStyle name="40% - Accent3 2 4" xfId="446" xr:uid="{00000000-0005-0000-0000-00003A0A0000}"/>
    <cellStyle name="40% - Accent3 2 4 2" xfId="1369" xr:uid="{00000000-0005-0000-0000-00003B0A0000}"/>
    <cellStyle name="40% - Accent3 2 4 2 2" xfId="8904" xr:uid="{00000000-0005-0000-0000-00003C0A0000}"/>
    <cellStyle name="40% - Accent3 2 4 2 3" xfId="12516" xr:uid="{00000000-0005-0000-0000-00003D0A0000}"/>
    <cellStyle name="40% - Accent3 2 4 2 4" xfId="5252" xr:uid="{00000000-0005-0000-0000-00003E0A0000}"/>
    <cellStyle name="40% - Accent3 2 4 3" xfId="1844" xr:uid="{00000000-0005-0000-0000-00003F0A0000}"/>
    <cellStyle name="40% - Accent3 2 4 3 2" xfId="9375" xr:uid="{00000000-0005-0000-0000-0000400A0000}"/>
    <cellStyle name="40% - Accent3 2 4 3 3" xfId="12986" xr:uid="{00000000-0005-0000-0000-0000410A0000}"/>
    <cellStyle name="40% - Accent3 2 4 3 4" xfId="5716" xr:uid="{00000000-0005-0000-0000-0000420A0000}"/>
    <cellStyle name="40% - Accent3 2 4 4" xfId="2474" xr:uid="{00000000-0005-0000-0000-0000430A0000}"/>
    <cellStyle name="40% - Accent3 2 4 4 2" xfId="10005" xr:uid="{00000000-0005-0000-0000-0000440A0000}"/>
    <cellStyle name="40% - Accent3 2 4 4 3" xfId="13616" xr:uid="{00000000-0005-0000-0000-0000450A0000}"/>
    <cellStyle name="40% - Accent3 2 4 4 4" xfId="6336" xr:uid="{00000000-0005-0000-0000-0000460A0000}"/>
    <cellStyle name="40% - Accent3 2 4 5" xfId="3235" xr:uid="{00000000-0005-0000-0000-0000470A0000}"/>
    <cellStyle name="40% - Accent3 2 4 5 2" xfId="10647" xr:uid="{00000000-0005-0000-0000-0000480A0000}"/>
    <cellStyle name="40% - Accent3 2 4 5 3" xfId="14246" xr:uid="{00000000-0005-0000-0000-0000490A0000}"/>
    <cellStyle name="40% - Accent3 2 4 5 4" xfId="6968" xr:uid="{00000000-0005-0000-0000-00004A0A0000}"/>
    <cellStyle name="40% - Accent3 2 4 6" xfId="8103" xr:uid="{00000000-0005-0000-0000-00004B0A0000}"/>
    <cellStyle name="40% - Accent3 2 4 7" xfId="11737" xr:uid="{00000000-0005-0000-0000-00004C0A0000}"/>
    <cellStyle name="40% - Accent3 2 4 8" xfId="4462" xr:uid="{00000000-0005-0000-0000-00004D0A0000}"/>
    <cellStyle name="40% - Accent3 2 5" xfId="661" xr:uid="{00000000-0005-0000-0000-00004E0A0000}"/>
    <cellStyle name="40% - Accent3 2 5 2" xfId="2004" xr:uid="{00000000-0005-0000-0000-00004F0A0000}"/>
    <cellStyle name="40% - Accent3 2 5 2 2" xfId="9535" xr:uid="{00000000-0005-0000-0000-0000500A0000}"/>
    <cellStyle name="40% - Accent3 2 5 2 3" xfId="13146" xr:uid="{00000000-0005-0000-0000-0000510A0000}"/>
    <cellStyle name="40% - Accent3 2 5 2 4" xfId="5873" xr:uid="{00000000-0005-0000-0000-0000520A0000}"/>
    <cellStyle name="40% - Accent3 2 5 3" xfId="2634" xr:uid="{00000000-0005-0000-0000-0000530A0000}"/>
    <cellStyle name="40% - Accent3 2 5 3 2" xfId="10165" xr:uid="{00000000-0005-0000-0000-0000540A0000}"/>
    <cellStyle name="40% - Accent3 2 5 3 3" xfId="13776" xr:uid="{00000000-0005-0000-0000-0000550A0000}"/>
    <cellStyle name="40% - Accent3 2 5 3 4" xfId="6493" xr:uid="{00000000-0005-0000-0000-0000560A0000}"/>
    <cellStyle name="40% - Accent3 2 5 4" xfId="3395" xr:uid="{00000000-0005-0000-0000-0000570A0000}"/>
    <cellStyle name="40% - Accent3 2 5 4 2" xfId="10807" xr:uid="{00000000-0005-0000-0000-0000580A0000}"/>
    <cellStyle name="40% - Accent3 2 5 4 3" xfId="14406" xr:uid="{00000000-0005-0000-0000-0000590A0000}"/>
    <cellStyle name="40% - Accent3 2 5 4 4" xfId="7125" xr:uid="{00000000-0005-0000-0000-00005A0A0000}"/>
    <cellStyle name="40% - Accent3 2 5 5" xfId="8199" xr:uid="{00000000-0005-0000-0000-00005B0A0000}"/>
    <cellStyle name="40% - Accent3 2 5 6" xfId="11813" xr:uid="{00000000-0005-0000-0000-00005C0A0000}"/>
    <cellStyle name="40% - Accent3 2 5 7" xfId="4557" xr:uid="{00000000-0005-0000-0000-00005D0A0000}"/>
    <cellStyle name="40% - Accent3 2 6" xfId="739" xr:uid="{00000000-0005-0000-0000-00005E0A0000}"/>
    <cellStyle name="40% - Accent3 2 6 2" xfId="3585" xr:uid="{00000000-0005-0000-0000-00005F0A0000}"/>
    <cellStyle name="40% - Accent3 2 6 2 2" xfId="10997" xr:uid="{00000000-0005-0000-0000-0000600A0000}"/>
    <cellStyle name="40% - Accent3 2 6 2 3" xfId="14596" xr:uid="{00000000-0005-0000-0000-0000610A0000}"/>
    <cellStyle name="40% - Accent3 2 6 2 4" xfId="7312" xr:uid="{00000000-0005-0000-0000-0000620A0000}"/>
    <cellStyle name="40% - Accent3 2 6 3" xfId="8277" xr:uid="{00000000-0005-0000-0000-0000630A0000}"/>
    <cellStyle name="40% - Accent3 2 6 4" xfId="11891" xr:uid="{00000000-0005-0000-0000-0000640A0000}"/>
    <cellStyle name="40% - Accent3 2 6 5" xfId="4634" xr:uid="{00000000-0005-0000-0000-0000650A0000}"/>
    <cellStyle name="40% - Accent3 2 7" xfId="1053" xr:uid="{00000000-0005-0000-0000-0000660A0000}"/>
    <cellStyle name="40% - Accent3 2 7 2" xfId="8588" xr:uid="{00000000-0005-0000-0000-0000670A0000}"/>
    <cellStyle name="40% - Accent3 2 7 3" xfId="12201" xr:uid="{00000000-0005-0000-0000-0000680A0000}"/>
    <cellStyle name="40% - Accent3 2 7 4" xfId="4941" xr:uid="{00000000-0005-0000-0000-0000690A0000}"/>
    <cellStyle name="40% - Accent3 2 8" xfId="1529" xr:uid="{00000000-0005-0000-0000-00006A0A0000}"/>
    <cellStyle name="40% - Accent3 2 8 2" xfId="9060" xr:uid="{00000000-0005-0000-0000-00006B0A0000}"/>
    <cellStyle name="40% - Accent3 2 8 3" xfId="12671" xr:uid="{00000000-0005-0000-0000-00006C0A0000}"/>
    <cellStyle name="40% - Accent3 2 8 4" xfId="5406" xr:uid="{00000000-0005-0000-0000-00006D0A0000}"/>
    <cellStyle name="40% - Accent3 2 9" xfId="2159" xr:uid="{00000000-0005-0000-0000-00006E0A0000}"/>
    <cellStyle name="40% - Accent3 2 9 2" xfId="9690" xr:uid="{00000000-0005-0000-0000-00006F0A0000}"/>
    <cellStyle name="40% - Accent3 2 9 3" xfId="13301" xr:uid="{00000000-0005-0000-0000-0000700A0000}"/>
    <cellStyle name="40% - Accent3 2 9 4" xfId="6026" xr:uid="{00000000-0005-0000-0000-0000710A0000}"/>
    <cellStyle name="40% - Accent3 3" xfId="349" xr:uid="{00000000-0005-0000-0000-0000720A0000}"/>
    <cellStyle name="40% - Accent3 3 10" xfId="11640" xr:uid="{00000000-0005-0000-0000-0000730A0000}"/>
    <cellStyle name="40% - Accent3 3 11" xfId="4366" xr:uid="{00000000-0005-0000-0000-0000740A0000}"/>
    <cellStyle name="40% - Accent3 3 2" xfId="975" xr:uid="{00000000-0005-0000-0000-0000750A0000}"/>
    <cellStyle name="40% - Accent3 3 2 2" xfId="1285" xr:uid="{00000000-0005-0000-0000-0000760A0000}"/>
    <cellStyle name="40% - Accent3 3 2 2 2" xfId="8820" xr:uid="{00000000-0005-0000-0000-0000770A0000}"/>
    <cellStyle name="40% - Accent3 3 2 2 3" xfId="12433" xr:uid="{00000000-0005-0000-0000-0000780A0000}"/>
    <cellStyle name="40% - Accent3 3 2 2 4" xfId="5170" xr:uid="{00000000-0005-0000-0000-0000790A0000}"/>
    <cellStyle name="40% - Accent3 3 2 3" xfId="1761" xr:uid="{00000000-0005-0000-0000-00007A0A0000}"/>
    <cellStyle name="40% - Accent3 3 2 3 2" xfId="9292" xr:uid="{00000000-0005-0000-0000-00007B0A0000}"/>
    <cellStyle name="40% - Accent3 3 2 3 3" xfId="12903" xr:uid="{00000000-0005-0000-0000-00007C0A0000}"/>
    <cellStyle name="40% - Accent3 3 2 3 4" xfId="5635" xr:uid="{00000000-0005-0000-0000-00007D0A0000}"/>
    <cellStyle name="40% - Accent3 3 2 4" xfId="2391" xr:uid="{00000000-0005-0000-0000-00007E0A0000}"/>
    <cellStyle name="40% - Accent3 3 2 4 2" xfId="9922" xr:uid="{00000000-0005-0000-0000-00007F0A0000}"/>
    <cellStyle name="40% - Accent3 3 2 4 3" xfId="13533" xr:uid="{00000000-0005-0000-0000-0000800A0000}"/>
    <cellStyle name="40% - Accent3 3 2 4 4" xfId="6255" xr:uid="{00000000-0005-0000-0000-0000810A0000}"/>
    <cellStyle name="40% - Accent3 3 2 5" xfId="3151" xr:uid="{00000000-0005-0000-0000-0000820A0000}"/>
    <cellStyle name="40% - Accent3 3 2 5 2" xfId="10563" xr:uid="{00000000-0005-0000-0000-0000830A0000}"/>
    <cellStyle name="40% - Accent3 3 2 5 3" xfId="14163" xr:uid="{00000000-0005-0000-0000-0000840A0000}"/>
    <cellStyle name="40% - Accent3 3 2 5 4" xfId="6886" xr:uid="{00000000-0005-0000-0000-0000850A0000}"/>
    <cellStyle name="40% - Accent3 3 2 6" xfId="8510" xr:uid="{00000000-0005-0000-0000-0000860A0000}"/>
    <cellStyle name="40% - Accent3 3 2 7" xfId="12123" xr:uid="{00000000-0005-0000-0000-0000870A0000}"/>
    <cellStyle name="40% - Accent3 3 2 8" xfId="4864" xr:uid="{00000000-0005-0000-0000-0000880A0000}"/>
    <cellStyle name="40% - Accent3 3 3" xfId="816" xr:uid="{00000000-0005-0000-0000-0000890A0000}"/>
    <cellStyle name="40% - Accent3 3 3 2" xfId="1508" xr:uid="{00000000-0005-0000-0000-00008A0A0000}"/>
    <cellStyle name="40% - Accent3 3 3 2 2" xfId="9039" xr:uid="{00000000-0005-0000-0000-00008B0A0000}"/>
    <cellStyle name="40% - Accent3 3 3 2 3" xfId="12650" xr:uid="{00000000-0005-0000-0000-00008C0A0000}"/>
    <cellStyle name="40% - Accent3 3 3 2 4" xfId="5385" xr:uid="{00000000-0005-0000-0000-00008D0A0000}"/>
    <cellStyle name="40% - Accent3 3 3 3" xfId="1978" xr:uid="{00000000-0005-0000-0000-00008E0A0000}"/>
    <cellStyle name="40% - Accent3 3 3 3 2" xfId="9509" xr:uid="{00000000-0005-0000-0000-00008F0A0000}"/>
    <cellStyle name="40% - Accent3 3 3 3 3" xfId="13120" xr:uid="{00000000-0005-0000-0000-0000900A0000}"/>
    <cellStyle name="40% - Accent3 3 3 3 4" xfId="5848" xr:uid="{00000000-0005-0000-0000-0000910A0000}"/>
    <cellStyle name="40% - Accent3 3 3 4" xfId="2608" xr:uid="{00000000-0005-0000-0000-0000920A0000}"/>
    <cellStyle name="40% - Accent3 3 3 4 2" xfId="10139" xr:uid="{00000000-0005-0000-0000-0000930A0000}"/>
    <cellStyle name="40% - Accent3 3 3 4 3" xfId="13750" xr:uid="{00000000-0005-0000-0000-0000940A0000}"/>
    <cellStyle name="40% - Accent3 3 3 4 4" xfId="6468" xr:uid="{00000000-0005-0000-0000-0000950A0000}"/>
    <cellStyle name="40% - Accent3 3 3 5" xfId="3369" xr:uid="{00000000-0005-0000-0000-0000960A0000}"/>
    <cellStyle name="40% - Accent3 3 3 5 2" xfId="10781" xr:uid="{00000000-0005-0000-0000-0000970A0000}"/>
    <cellStyle name="40% - Accent3 3 3 5 3" xfId="14380" xr:uid="{00000000-0005-0000-0000-0000980A0000}"/>
    <cellStyle name="40% - Accent3 3 3 5 4" xfId="7100" xr:uid="{00000000-0005-0000-0000-0000990A0000}"/>
    <cellStyle name="40% - Accent3 3 3 6" xfId="8354" xr:uid="{00000000-0005-0000-0000-00009A0A0000}"/>
    <cellStyle name="40% - Accent3 3 3 7" xfId="11968" xr:uid="{00000000-0005-0000-0000-00009B0A0000}"/>
    <cellStyle name="40% - Accent3 3 3 8" xfId="4710" xr:uid="{00000000-0005-0000-0000-00009C0A0000}"/>
    <cellStyle name="40% - Accent3 3 4" xfId="1130" xr:uid="{00000000-0005-0000-0000-00009D0A0000}"/>
    <cellStyle name="40% - Accent3 3 4 2" xfId="2138" xr:uid="{00000000-0005-0000-0000-00009E0A0000}"/>
    <cellStyle name="40% - Accent3 3 4 2 2" xfId="9669" xr:uid="{00000000-0005-0000-0000-00009F0A0000}"/>
    <cellStyle name="40% - Accent3 3 4 2 3" xfId="13280" xr:uid="{00000000-0005-0000-0000-0000A00A0000}"/>
    <cellStyle name="40% - Accent3 3 4 2 4" xfId="6005" xr:uid="{00000000-0005-0000-0000-0000A10A0000}"/>
    <cellStyle name="40% - Accent3 3 4 3" xfId="2768" xr:uid="{00000000-0005-0000-0000-0000A20A0000}"/>
    <cellStyle name="40% - Accent3 3 4 3 2" xfId="10299" xr:uid="{00000000-0005-0000-0000-0000A30A0000}"/>
    <cellStyle name="40% - Accent3 3 4 3 3" xfId="13910" xr:uid="{00000000-0005-0000-0000-0000A40A0000}"/>
    <cellStyle name="40% - Accent3 3 4 3 4" xfId="6625" xr:uid="{00000000-0005-0000-0000-0000A50A0000}"/>
    <cellStyle name="40% - Accent3 3 4 4" xfId="3529" xr:uid="{00000000-0005-0000-0000-0000A60A0000}"/>
    <cellStyle name="40% - Accent3 3 4 4 2" xfId="10941" xr:uid="{00000000-0005-0000-0000-0000A70A0000}"/>
    <cellStyle name="40% - Accent3 3 4 4 3" xfId="14540" xr:uid="{00000000-0005-0000-0000-0000A80A0000}"/>
    <cellStyle name="40% - Accent3 3 4 4 4" xfId="7257" xr:uid="{00000000-0005-0000-0000-0000A90A0000}"/>
    <cellStyle name="40% - Accent3 3 4 5" xfId="8665" xr:uid="{00000000-0005-0000-0000-0000AA0A0000}"/>
    <cellStyle name="40% - Accent3 3 4 6" xfId="12278" xr:uid="{00000000-0005-0000-0000-0000AB0A0000}"/>
    <cellStyle name="40% - Accent3 3 4 7" xfId="5017" xr:uid="{00000000-0005-0000-0000-0000AC0A0000}"/>
    <cellStyle name="40% - Accent3 3 5" xfId="1606" xr:uid="{00000000-0005-0000-0000-0000AD0A0000}"/>
    <cellStyle name="40% - Accent3 3 5 2" xfId="3588" xr:uid="{00000000-0005-0000-0000-0000AE0A0000}"/>
    <cellStyle name="40% - Accent3 3 5 2 2" xfId="11000" xr:uid="{00000000-0005-0000-0000-0000AF0A0000}"/>
    <cellStyle name="40% - Accent3 3 5 2 3" xfId="14599" xr:uid="{00000000-0005-0000-0000-0000B00A0000}"/>
    <cellStyle name="40% - Accent3 3 5 2 4" xfId="7315" xr:uid="{00000000-0005-0000-0000-0000B10A0000}"/>
    <cellStyle name="40% - Accent3 3 5 3" xfId="9137" xr:uid="{00000000-0005-0000-0000-0000B20A0000}"/>
    <cellStyle name="40% - Accent3 3 5 4" xfId="12748" xr:uid="{00000000-0005-0000-0000-0000B30A0000}"/>
    <cellStyle name="40% - Accent3 3 5 5" xfId="5482" xr:uid="{00000000-0005-0000-0000-0000B40A0000}"/>
    <cellStyle name="40% - Accent3 3 6" xfId="2236" xr:uid="{00000000-0005-0000-0000-0000B50A0000}"/>
    <cellStyle name="40% - Accent3 3 6 2" xfId="9767" xr:uid="{00000000-0005-0000-0000-0000B60A0000}"/>
    <cellStyle name="40% - Accent3 3 6 3" xfId="13378" xr:uid="{00000000-0005-0000-0000-0000B70A0000}"/>
    <cellStyle name="40% - Accent3 3 6 4" xfId="6102" xr:uid="{00000000-0005-0000-0000-0000B80A0000}"/>
    <cellStyle name="40% - Accent3 3 7" xfId="2995" xr:uid="{00000000-0005-0000-0000-0000B90A0000}"/>
    <cellStyle name="40% - Accent3 3 7 2" xfId="10407" xr:uid="{00000000-0005-0000-0000-0000BA0A0000}"/>
    <cellStyle name="40% - Accent3 3 7 3" xfId="14008" xr:uid="{00000000-0005-0000-0000-0000BB0A0000}"/>
    <cellStyle name="40% - Accent3 3 7 4" xfId="6732" xr:uid="{00000000-0005-0000-0000-0000BC0A0000}"/>
    <cellStyle name="40% - Accent3 3 8" xfId="3862" xr:uid="{00000000-0005-0000-0000-0000BD0A0000}"/>
    <cellStyle name="40% - Accent3 3 8 2" xfId="11267" xr:uid="{00000000-0005-0000-0000-0000BE0A0000}"/>
    <cellStyle name="40% - Accent3 3 8 3" xfId="14856" xr:uid="{00000000-0005-0000-0000-0000BF0A0000}"/>
    <cellStyle name="40% - Accent3 3 8 4" xfId="7575" xr:uid="{00000000-0005-0000-0000-0000C00A0000}"/>
    <cellStyle name="40% - Accent3 3 9" xfId="8006" xr:uid="{00000000-0005-0000-0000-0000C10A0000}"/>
    <cellStyle name="40% - Accent3 4" xfId="369" xr:uid="{00000000-0005-0000-0000-0000C20A0000}"/>
    <cellStyle name="40% - Accent3 4 10" xfId="4386" xr:uid="{00000000-0005-0000-0000-0000C30A0000}"/>
    <cellStyle name="40% - Accent3 4 2" xfId="886" xr:uid="{00000000-0005-0000-0000-0000C40A0000}"/>
    <cellStyle name="40% - Accent3 4 2 2" xfId="3589" xr:uid="{00000000-0005-0000-0000-0000C50A0000}"/>
    <cellStyle name="40% - Accent3 4 2 2 2" xfId="11001" xr:uid="{00000000-0005-0000-0000-0000C60A0000}"/>
    <cellStyle name="40% - Accent3 4 2 2 3" xfId="14600" xr:uid="{00000000-0005-0000-0000-0000C70A0000}"/>
    <cellStyle name="40% - Accent3 4 2 2 4" xfId="7316" xr:uid="{00000000-0005-0000-0000-0000C80A0000}"/>
    <cellStyle name="40% - Accent3 4 2 3" xfId="8424" xr:uid="{00000000-0005-0000-0000-0000C90A0000}"/>
    <cellStyle name="40% - Accent3 4 2 4" xfId="12037" xr:uid="{00000000-0005-0000-0000-0000CA0A0000}"/>
    <cellStyle name="40% - Accent3 4 2 5" xfId="4779" xr:uid="{00000000-0005-0000-0000-0000CB0A0000}"/>
    <cellStyle name="40% - Accent3 4 3" xfId="1199" xr:uid="{00000000-0005-0000-0000-0000CC0A0000}"/>
    <cellStyle name="40% - Accent3 4 3 2" xfId="8734" xr:uid="{00000000-0005-0000-0000-0000CD0A0000}"/>
    <cellStyle name="40% - Accent3 4 3 3" xfId="12347" xr:uid="{00000000-0005-0000-0000-0000CE0A0000}"/>
    <cellStyle name="40% - Accent3 4 3 4" xfId="5085" xr:uid="{00000000-0005-0000-0000-0000CF0A0000}"/>
    <cellStyle name="40% - Accent3 4 4" xfId="1675" xr:uid="{00000000-0005-0000-0000-0000D00A0000}"/>
    <cellStyle name="40% - Accent3 4 4 2" xfId="9206" xr:uid="{00000000-0005-0000-0000-0000D10A0000}"/>
    <cellStyle name="40% - Accent3 4 4 3" xfId="12817" xr:uid="{00000000-0005-0000-0000-0000D20A0000}"/>
    <cellStyle name="40% - Accent3 4 4 4" xfId="5550" xr:uid="{00000000-0005-0000-0000-0000D30A0000}"/>
    <cellStyle name="40% - Accent3 4 5" xfId="2305" xr:uid="{00000000-0005-0000-0000-0000D40A0000}"/>
    <cellStyle name="40% - Accent3 4 5 2" xfId="9836" xr:uid="{00000000-0005-0000-0000-0000D50A0000}"/>
    <cellStyle name="40% - Accent3 4 5 3" xfId="13447" xr:uid="{00000000-0005-0000-0000-0000D60A0000}"/>
    <cellStyle name="40% - Accent3 4 5 4" xfId="6170" xr:uid="{00000000-0005-0000-0000-0000D70A0000}"/>
    <cellStyle name="40% - Accent3 4 6" xfId="3065" xr:uid="{00000000-0005-0000-0000-0000D80A0000}"/>
    <cellStyle name="40% - Accent3 4 6 2" xfId="10477" xr:uid="{00000000-0005-0000-0000-0000D90A0000}"/>
    <cellStyle name="40% - Accent3 4 6 3" xfId="14077" xr:uid="{00000000-0005-0000-0000-0000DA0A0000}"/>
    <cellStyle name="40% - Accent3 4 6 4" xfId="6801" xr:uid="{00000000-0005-0000-0000-0000DB0A0000}"/>
    <cellStyle name="40% - Accent3 4 7" xfId="3863" xr:uid="{00000000-0005-0000-0000-0000DC0A0000}"/>
    <cellStyle name="40% - Accent3 4 7 2" xfId="11268" xr:uid="{00000000-0005-0000-0000-0000DD0A0000}"/>
    <cellStyle name="40% - Accent3 4 7 3" xfId="14857" xr:uid="{00000000-0005-0000-0000-0000DE0A0000}"/>
    <cellStyle name="40% - Accent3 4 7 4" xfId="7576" xr:uid="{00000000-0005-0000-0000-0000DF0A0000}"/>
    <cellStyle name="40% - Accent3 4 8" xfId="8026" xr:uid="{00000000-0005-0000-0000-0000E00A0000}"/>
    <cellStyle name="40% - Accent3 4 9" xfId="11660" xr:uid="{00000000-0005-0000-0000-0000E10A0000}"/>
    <cellStyle name="40% - Accent3 5" xfId="445" xr:uid="{00000000-0005-0000-0000-0000E20A0000}"/>
    <cellStyle name="40% - Accent3 5 2" xfId="1356" xr:uid="{00000000-0005-0000-0000-0000E30A0000}"/>
    <cellStyle name="40% - Accent3 5 2 2" xfId="8891" xr:uid="{00000000-0005-0000-0000-0000E40A0000}"/>
    <cellStyle name="40% - Accent3 5 2 3" xfId="12504" xr:uid="{00000000-0005-0000-0000-0000E50A0000}"/>
    <cellStyle name="40% - Accent3 5 2 4" xfId="5239" xr:uid="{00000000-0005-0000-0000-0000E60A0000}"/>
    <cellStyle name="40% - Accent3 5 3" xfId="1832" xr:uid="{00000000-0005-0000-0000-0000E70A0000}"/>
    <cellStyle name="40% - Accent3 5 3 2" xfId="9363" xr:uid="{00000000-0005-0000-0000-0000E80A0000}"/>
    <cellStyle name="40% - Accent3 5 3 3" xfId="12974" xr:uid="{00000000-0005-0000-0000-0000E90A0000}"/>
    <cellStyle name="40% - Accent3 5 3 4" xfId="5704" xr:uid="{00000000-0005-0000-0000-0000EA0A0000}"/>
    <cellStyle name="40% - Accent3 5 4" xfId="2462" xr:uid="{00000000-0005-0000-0000-0000EB0A0000}"/>
    <cellStyle name="40% - Accent3 5 4 2" xfId="9993" xr:uid="{00000000-0005-0000-0000-0000EC0A0000}"/>
    <cellStyle name="40% - Accent3 5 4 3" xfId="13604" xr:uid="{00000000-0005-0000-0000-0000ED0A0000}"/>
    <cellStyle name="40% - Accent3 5 4 4" xfId="6324" xr:uid="{00000000-0005-0000-0000-0000EE0A0000}"/>
    <cellStyle name="40% - Accent3 5 5" xfId="3222" xr:uid="{00000000-0005-0000-0000-0000EF0A0000}"/>
    <cellStyle name="40% - Accent3 5 5 2" xfId="10634" xr:uid="{00000000-0005-0000-0000-0000F00A0000}"/>
    <cellStyle name="40% - Accent3 5 5 3" xfId="14234" xr:uid="{00000000-0005-0000-0000-0000F10A0000}"/>
    <cellStyle name="40% - Accent3 5 5 4" xfId="6955" xr:uid="{00000000-0005-0000-0000-0000F20A0000}"/>
    <cellStyle name="40% - Accent3 5 6" xfId="8102" xr:uid="{00000000-0005-0000-0000-0000F30A0000}"/>
    <cellStyle name="40% - Accent3 5 7" xfId="11736" xr:uid="{00000000-0005-0000-0000-0000F40A0000}"/>
    <cellStyle name="40% - Accent3 5 8" xfId="4461" xr:uid="{00000000-0005-0000-0000-0000F50A0000}"/>
    <cellStyle name="40% - Accent3 6" xfId="660" xr:uid="{00000000-0005-0000-0000-0000F60A0000}"/>
    <cellStyle name="40% - Accent3 6 2" xfId="1992" xr:uid="{00000000-0005-0000-0000-0000F70A0000}"/>
    <cellStyle name="40% - Accent3 6 2 2" xfId="9523" xr:uid="{00000000-0005-0000-0000-0000F80A0000}"/>
    <cellStyle name="40% - Accent3 6 2 3" xfId="13134" xr:uid="{00000000-0005-0000-0000-0000F90A0000}"/>
    <cellStyle name="40% - Accent3 6 2 4" xfId="5861" xr:uid="{00000000-0005-0000-0000-0000FA0A0000}"/>
    <cellStyle name="40% - Accent3 6 3" xfId="2622" xr:uid="{00000000-0005-0000-0000-0000FB0A0000}"/>
    <cellStyle name="40% - Accent3 6 3 2" xfId="10153" xr:uid="{00000000-0005-0000-0000-0000FC0A0000}"/>
    <cellStyle name="40% - Accent3 6 3 3" xfId="13764" xr:uid="{00000000-0005-0000-0000-0000FD0A0000}"/>
    <cellStyle name="40% - Accent3 6 3 4" xfId="6481" xr:uid="{00000000-0005-0000-0000-0000FE0A0000}"/>
    <cellStyle name="40% - Accent3 6 4" xfId="3383" xr:uid="{00000000-0005-0000-0000-0000FF0A0000}"/>
    <cellStyle name="40% - Accent3 6 4 2" xfId="10795" xr:uid="{00000000-0005-0000-0000-0000000B0000}"/>
    <cellStyle name="40% - Accent3 6 4 3" xfId="14394" xr:uid="{00000000-0005-0000-0000-0000010B0000}"/>
    <cellStyle name="40% - Accent3 6 4 4" xfId="7113" xr:uid="{00000000-0005-0000-0000-0000020B0000}"/>
    <cellStyle name="40% - Accent3 6 5" xfId="8198" xr:uid="{00000000-0005-0000-0000-0000030B0000}"/>
    <cellStyle name="40% - Accent3 6 6" xfId="11812" xr:uid="{00000000-0005-0000-0000-0000040B0000}"/>
    <cellStyle name="40% - Accent3 6 7" xfId="4556" xr:uid="{00000000-0005-0000-0000-0000050B0000}"/>
    <cellStyle name="40% - Accent3 7" xfId="738" xr:uid="{00000000-0005-0000-0000-0000060B0000}"/>
    <cellStyle name="40% - Accent3 7 2" xfId="3544" xr:uid="{00000000-0005-0000-0000-0000070B0000}"/>
    <cellStyle name="40% - Accent3 7 2 2" xfId="10956" xr:uid="{00000000-0005-0000-0000-0000080B0000}"/>
    <cellStyle name="40% - Accent3 7 2 3" xfId="14555" xr:uid="{00000000-0005-0000-0000-0000090B0000}"/>
    <cellStyle name="40% - Accent3 7 2 4" xfId="7271" xr:uid="{00000000-0005-0000-0000-00000A0B0000}"/>
    <cellStyle name="40% - Accent3 7 3" xfId="8276" xr:uid="{00000000-0005-0000-0000-00000B0B0000}"/>
    <cellStyle name="40% - Accent3 7 4" xfId="11890" xr:uid="{00000000-0005-0000-0000-00000C0B0000}"/>
    <cellStyle name="40% - Accent3 7 5" xfId="4633" xr:uid="{00000000-0005-0000-0000-00000D0B0000}"/>
    <cellStyle name="40% - Accent3 8" xfId="1052" xr:uid="{00000000-0005-0000-0000-00000E0B0000}"/>
    <cellStyle name="40% - Accent3 8 2" xfId="8587" xr:uid="{00000000-0005-0000-0000-00000F0B0000}"/>
    <cellStyle name="40% - Accent3 8 3" xfId="12200" xr:uid="{00000000-0005-0000-0000-0000100B0000}"/>
    <cellStyle name="40% - Accent3 8 4" xfId="4940" xr:uid="{00000000-0005-0000-0000-0000110B0000}"/>
    <cellStyle name="40% - Accent3 9" xfId="1528" xr:uid="{00000000-0005-0000-0000-0000120B0000}"/>
    <cellStyle name="40% - Accent3 9 2" xfId="9059" xr:uid="{00000000-0005-0000-0000-0000130B0000}"/>
    <cellStyle name="40% - Accent3 9 3" xfId="12670" xr:uid="{00000000-0005-0000-0000-0000140B0000}"/>
    <cellStyle name="40% - Accent3 9 4" xfId="5405" xr:uid="{00000000-0005-0000-0000-0000150B0000}"/>
    <cellStyle name="40% - Accent4" xfId="32" builtinId="43" customBuiltin="1"/>
    <cellStyle name="40% - Accent4 10" xfId="2160" xr:uid="{00000000-0005-0000-0000-0000170B0000}"/>
    <cellStyle name="40% - Accent4 10 2" xfId="9691" xr:uid="{00000000-0005-0000-0000-0000180B0000}"/>
    <cellStyle name="40% - Accent4 10 3" xfId="13302" xr:uid="{00000000-0005-0000-0000-0000190B0000}"/>
    <cellStyle name="40% - Accent4 10 4" xfId="6027" xr:uid="{00000000-0005-0000-0000-00001A0B0000}"/>
    <cellStyle name="40% - Accent4 11" xfId="2791" xr:uid="{00000000-0005-0000-0000-00001B0B0000}"/>
    <cellStyle name="40% - Accent4 11 2" xfId="10321" xr:uid="{00000000-0005-0000-0000-00001C0B0000}"/>
    <cellStyle name="40% - Accent4 11 3" xfId="13932" xr:uid="{00000000-0005-0000-0000-00001D0B0000}"/>
    <cellStyle name="40% - Accent4 11 4" xfId="6647" xr:uid="{00000000-0005-0000-0000-00001E0B0000}"/>
    <cellStyle name="40% - Accent4 12" xfId="3820" xr:uid="{00000000-0005-0000-0000-00001F0B0000}"/>
    <cellStyle name="40% - Accent4 12 2" xfId="11225" xr:uid="{00000000-0005-0000-0000-0000200B0000}"/>
    <cellStyle name="40% - Accent4 12 3" xfId="14814" xr:uid="{00000000-0005-0000-0000-0000210B0000}"/>
    <cellStyle name="40% - Accent4 12 4" xfId="7533" xr:uid="{00000000-0005-0000-0000-0000220B0000}"/>
    <cellStyle name="40% - Accent4 13" xfId="4276" xr:uid="{00000000-0005-0000-0000-0000230B0000}"/>
    <cellStyle name="40% - Accent4 14" xfId="7913" xr:uid="{00000000-0005-0000-0000-0000240B0000}"/>
    <cellStyle name="40% - Accent4 15" xfId="11481" xr:uid="{00000000-0005-0000-0000-0000250B0000}"/>
    <cellStyle name="40% - Accent4 16" xfId="11495" xr:uid="{00000000-0005-0000-0000-0000260B0000}"/>
    <cellStyle name="40% - Accent4 17" xfId="4154" xr:uid="{00000000-0005-0000-0000-0000270B0000}"/>
    <cellStyle name="40% - Accent4 2" xfId="51" xr:uid="{00000000-0005-0000-0000-0000280B0000}"/>
    <cellStyle name="40% - Accent4 2 10" xfId="2792" xr:uid="{00000000-0005-0000-0000-0000290B0000}"/>
    <cellStyle name="40% - Accent4 2 10 2" xfId="10322" xr:uid="{00000000-0005-0000-0000-00002A0B0000}"/>
    <cellStyle name="40% - Accent4 2 10 3" xfId="13933" xr:uid="{00000000-0005-0000-0000-00002B0B0000}"/>
    <cellStyle name="40% - Accent4 2 10 4" xfId="6648" xr:uid="{00000000-0005-0000-0000-00002C0B0000}"/>
    <cellStyle name="40% - Accent4 2 11" xfId="3864" xr:uid="{00000000-0005-0000-0000-00002D0B0000}"/>
    <cellStyle name="40% - Accent4 2 11 2" xfId="11269" xr:uid="{00000000-0005-0000-0000-00002E0B0000}"/>
    <cellStyle name="40% - Accent4 2 11 3" xfId="14858" xr:uid="{00000000-0005-0000-0000-00002F0B0000}"/>
    <cellStyle name="40% - Accent4 2 11 4" xfId="7577" xr:uid="{00000000-0005-0000-0000-0000300B0000}"/>
    <cellStyle name="40% - Accent4 2 12" xfId="7784" xr:uid="{00000000-0005-0000-0000-0000310B0000}"/>
    <cellStyle name="40% - Accent4 2 13" xfId="11507" xr:uid="{00000000-0005-0000-0000-0000320B0000}"/>
    <cellStyle name="40% - Accent4 2 14" xfId="4173" xr:uid="{00000000-0005-0000-0000-0000330B0000}"/>
    <cellStyle name="40% - Accent4 2 2" xfId="225" xr:uid="{00000000-0005-0000-0000-0000340B0000}"/>
    <cellStyle name="40% - Accent4 2 2 10" xfId="11574" xr:uid="{00000000-0005-0000-0000-0000350B0000}"/>
    <cellStyle name="40% - Accent4 2 2 11" xfId="4287" xr:uid="{00000000-0005-0000-0000-0000360B0000}"/>
    <cellStyle name="40% - Accent4 2 2 2" xfId="978" xr:uid="{00000000-0005-0000-0000-0000370B0000}"/>
    <cellStyle name="40% - Accent4 2 2 2 2" xfId="1288" xr:uid="{00000000-0005-0000-0000-0000380B0000}"/>
    <cellStyle name="40% - Accent4 2 2 2 2 2" xfId="8823" xr:uid="{00000000-0005-0000-0000-0000390B0000}"/>
    <cellStyle name="40% - Accent4 2 2 2 2 3" xfId="12436" xr:uid="{00000000-0005-0000-0000-00003A0B0000}"/>
    <cellStyle name="40% - Accent4 2 2 2 2 4" xfId="5173" xr:uid="{00000000-0005-0000-0000-00003B0B0000}"/>
    <cellStyle name="40% - Accent4 2 2 2 3" xfId="1764" xr:uid="{00000000-0005-0000-0000-00003C0B0000}"/>
    <cellStyle name="40% - Accent4 2 2 2 3 2" xfId="9295" xr:uid="{00000000-0005-0000-0000-00003D0B0000}"/>
    <cellStyle name="40% - Accent4 2 2 2 3 3" xfId="12906" xr:uid="{00000000-0005-0000-0000-00003E0B0000}"/>
    <cellStyle name="40% - Accent4 2 2 2 3 4" xfId="5638" xr:uid="{00000000-0005-0000-0000-00003F0B0000}"/>
    <cellStyle name="40% - Accent4 2 2 2 4" xfId="2394" xr:uid="{00000000-0005-0000-0000-0000400B0000}"/>
    <cellStyle name="40% - Accent4 2 2 2 4 2" xfId="9925" xr:uid="{00000000-0005-0000-0000-0000410B0000}"/>
    <cellStyle name="40% - Accent4 2 2 2 4 3" xfId="13536" xr:uid="{00000000-0005-0000-0000-0000420B0000}"/>
    <cellStyle name="40% - Accent4 2 2 2 4 4" xfId="6258" xr:uid="{00000000-0005-0000-0000-0000430B0000}"/>
    <cellStyle name="40% - Accent4 2 2 2 5" xfId="3154" xr:uid="{00000000-0005-0000-0000-0000440B0000}"/>
    <cellStyle name="40% - Accent4 2 2 2 5 2" xfId="10566" xr:uid="{00000000-0005-0000-0000-0000450B0000}"/>
    <cellStyle name="40% - Accent4 2 2 2 5 3" xfId="14166" xr:uid="{00000000-0005-0000-0000-0000460B0000}"/>
    <cellStyle name="40% - Accent4 2 2 2 5 4" xfId="6889" xr:uid="{00000000-0005-0000-0000-0000470B0000}"/>
    <cellStyle name="40% - Accent4 2 2 2 6" xfId="8513" xr:uid="{00000000-0005-0000-0000-0000480B0000}"/>
    <cellStyle name="40% - Accent4 2 2 2 7" xfId="12126" xr:uid="{00000000-0005-0000-0000-0000490B0000}"/>
    <cellStyle name="40% - Accent4 2 2 2 8" xfId="4867" xr:uid="{00000000-0005-0000-0000-00004A0B0000}"/>
    <cellStyle name="40% - Accent4 2 2 3" xfId="819" xr:uid="{00000000-0005-0000-0000-00004B0B0000}"/>
    <cellStyle name="40% - Accent4 2 2 3 2" xfId="1442" xr:uid="{00000000-0005-0000-0000-00004C0B0000}"/>
    <cellStyle name="40% - Accent4 2 2 3 2 2" xfId="8973" xr:uid="{00000000-0005-0000-0000-00004D0B0000}"/>
    <cellStyle name="40% - Accent4 2 2 3 2 3" xfId="12584" xr:uid="{00000000-0005-0000-0000-00004E0B0000}"/>
    <cellStyle name="40% - Accent4 2 2 3 2 4" xfId="5320" xr:uid="{00000000-0005-0000-0000-00004F0B0000}"/>
    <cellStyle name="40% - Accent4 2 2 3 3" xfId="1912" xr:uid="{00000000-0005-0000-0000-0000500B0000}"/>
    <cellStyle name="40% - Accent4 2 2 3 3 2" xfId="9443" xr:uid="{00000000-0005-0000-0000-0000510B0000}"/>
    <cellStyle name="40% - Accent4 2 2 3 3 3" xfId="13054" xr:uid="{00000000-0005-0000-0000-0000520B0000}"/>
    <cellStyle name="40% - Accent4 2 2 3 3 4" xfId="5783" xr:uid="{00000000-0005-0000-0000-0000530B0000}"/>
    <cellStyle name="40% - Accent4 2 2 3 4" xfId="2542" xr:uid="{00000000-0005-0000-0000-0000540B0000}"/>
    <cellStyle name="40% - Accent4 2 2 3 4 2" xfId="10073" xr:uid="{00000000-0005-0000-0000-0000550B0000}"/>
    <cellStyle name="40% - Accent4 2 2 3 4 3" xfId="13684" xr:uid="{00000000-0005-0000-0000-0000560B0000}"/>
    <cellStyle name="40% - Accent4 2 2 3 4 4" xfId="6403" xr:uid="{00000000-0005-0000-0000-0000570B0000}"/>
    <cellStyle name="40% - Accent4 2 2 3 5" xfId="3303" xr:uid="{00000000-0005-0000-0000-0000580B0000}"/>
    <cellStyle name="40% - Accent4 2 2 3 5 2" xfId="10715" xr:uid="{00000000-0005-0000-0000-0000590B0000}"/>
    <cellStyle name="40% - Accent4 2 2 3 5 3" xfId="14314" xr:uid="{00000000-0005-0000-0000-00005A0B0000}"/>
    <cellStyle name="40% - Accent4 2 2 3 5 4" xfId="7035" xr:uid="{00000000-0005-0000-0000-00005B0B0000}"/>
    <cellStyle name="40% - Accent4 2 2 3 6" xfId="8357" xr:uid="{00000000-0005-0000-0000-00005C0B0000}"/>
    <cellStyle name="40% - Accent4 2 2 3 7" xfId="11971" xr:uid="{00000000-0005-0000-0000-00005D0B0000}"/>
    <cellStyle name="40% - Accent4 2 2 3 8" xfId="4713" xr:uid="{00000000-0005-0000-0000-00005E0B0000}"/>
    <cellStyle name="40% - Accent4 2 2 4" xfId="1133" xr:uid="{00000000-0005-0000-0000-00005F0B0000}"/>
    <cellStyle name="40% - Accent4 2 2 4 2" xfId="2072" xr:uid="{00000000-0005-0000-0000-0000600B0000}"/>
    <cellStyle name="40% - Accent4 2 2 4 2 2" xfId="9603" xr:uid="{00000000-0005-0000-0000-0000610B0000}"/>
    <cellStyle name="40% - Accent4 2 2 4 2 3" xfId="13214" xr:uid="{00000000-0005-0000-0000-0000620B0000}"/>
    <cellStyle name="40% - Accent4 2 2 4 2 4" xfId="5940" xr:uid="{00000000-0005-0000-0000-0000630B0000}"/>
    <cellStyle name="40% - Accent4 2 2 4 3" xfId="2702" xr:uid="{00000000-0005-0000-0000-0000640B0000}"/>
    <cellStyle name="40% - Accent4 2 2 4 3 2" xfId="10233" xr:uid="{00000000-0005-0000-0000-0000650B0000}"/>
    <cellStyle name="40% - Accent4 2 2 4 3 3" xfId="13844" xr:uid="{00000000-0005-0000-0000-0000660B0000}"/>
    <cellStyle name="40% - Accent4 2 2 4 3 4" xfId="6560" xr:uid="{00000000-0005-0000-0000-0000670B0000}"/>
    <cellStyle name="40% - Accent4 2 2 4 4" xfId="3463" xr:uid="{00000000-0005-0000-0000-0000680B0000}"/>
    <cellStyle name="40% - Accent4 2 2 4 4 2" xfId="10875" xr:uid="{00000000-0005-0000-0000-0000690B0000}"/>
    <cellStyle name="40% - Accent4 2 2 4 4 3" xfId="14474" xr:uid="{00000000-0005-0000-0000-00006A0B0000}"/>
    <cellStyle name="40% - Accent4 2 2 4 4 4" xfId="7192" xr:uid="{00000000-0005-0000-0000-00006B0B0000}"/>
    <cellStyle name="40% - Accent4 2 2 4 5" xfId="8668" xr:uid="{00000000-0005-0000-0000-00006C0B0000}"/>
    <cellStyle name="40% - Accent4 2 2 4 6" xfId="12281" xr:uid="{00000000-0005-0000-0000-00006D0B0000}"/>
    <cellStyle name="40% - Accent4 2 2 4 7" xfId="5020" xr:uid="{00000000-0005-0000-0000-00006E0B0000}"/>
    <cellStyle name="40% - Accent4 2 2 5" xfId="1609" xr:uid="{00000000-0005-0000-0000-00006F0B0000}"/>
    <cellStyle name="40% - Accent4 2 2 5 2" xfId="3591" xr:uid="{00000000-0005-0000-0000-0000700B0000}"/>
    <cellStyle name="40% - Accent4 2 2 5 2 2" xfId="11003" xr:uid="{00000000-0005-0000-0000-0000710B0000}"/>
    <cellStyle name="40% - Accent4 2 2 5 2 3" xfId="14602" xr:uid="{00000000-0005-0000-0000-0000720B0000}"/>
    <cellStyle name="40% - Accent4 2 2 5 2 4" xfId="7318" xr:uid="{00000000-0005-0000-0000-0000730B0000}"/>
    <cellStyle name="40% - Accent4 2 2 5 3" xfId="9140" xr:uid="{00000000-0005-0000-0000-0000740B0000}"/>
    <cellStyle name="40% - Accent4 2 2 5 4" xfId="12751" xr:uid="{00000000-0005-0000-0000-0000750B0000}"/>
    <cellStyle name="40% - Accent4 2 2 5 5" xfId="5485" xr:uid="{00000000-0005-0000-0000-0000760B0000}"/>
    <cellStyle name="40% - Accent4 2 2 6" xfId="2239" xr:uid="{00000000-0005-0000-0000-0000770B0000}"/>
    <cellStyle name="40% - Accent4 2 2 6 2" xfId="9770" xr:uid="{00000000-0005-0000-0000-0000780B0000}"/>
    <cellStyle name="40% - Accent4 2 2 6 3" xfId="13381" xr:uid="{00000000-0005-0000-0000-0000790B0000}"/>
    <cellStyle name="40% - Accent4 2 2 6 4" xfId="6105" xr:uid="{00000000-0005-0000-0000-00007A0B0000}"/>
    <cellStyle name="40% - Accent4 2 2 7" xfId="2998" xr:uid="{00000000-0005-0000-0000-00007B0B0000}"/>
    <cellStyle name="40% - Accent4 2 2 7 2" xfId="10410" xr:uid="{00000000-0005-0000-0000-00007C0B0000}"/>
    <cellStyle name="40% - Accent4 2 2 7 3" xfId="14011" xr:uid="{00000000-0005-0000-0000-00007D0B0000}"/>
    <cellStyle name="40% - Accent4 2 2 7 4" xfId="6735" xr:uid="{00000000-0005-0000-0000-00007E0B0000}"/>
    <cellStyle name="40% - Accent4 2 2 8" xfId="3865" xr:uid="{00000000-0005-0000-0000-00007F0B0000}"/>
    <cellStyle name="40% - Accent4 2 2 8 2" xfId="11270" xr:uid="{00000000-0005-0000-0000-0000800B0000}"/>
    <cellStyle name="40% - Accent4 2 2 8 3" xfId="14859" xr:uid="{00000000-0005-0000-0000-0000810B0000}"/>
    <cellStyle name="40% - Accent4 2 2 8 4" xfId="7578" xr:uid="{00000000-0005-0000-0000-0000820B0000}"/>
    <cellStyle name="40% - Accent4 2 2 9" xfId="7926" xr:uid="{00000000-0005-0000-0000-0000830B0000}"/>
    <cellStyle name="40% - Accent4 2 3" xfId="372" xr:uid="{00000000-0005-0000-0000-0000840B0000}"/>
    <cellStyle name="40% - Accent4 2 3 10" xfId="4389" xr:uid="{00000000-0005-0000-0000-0000850B0000}"/>
    <cellStyle name="40% - Accent4 2 3 2" xfId="900" xr:uid="{00000000-0005-0000-0000-0000860B0000}"/>
    <cellStyle name="40% - Accent4 2 3 2 2" xfId="3592" xr:uid="{00000000-0005-0000-0000-0000870B0000}"/>
    <cellStyle name="40% - Accent4 2 3 2 2 2" xfId="11004" xr:uid="{00000000-0005-0000-0000-0000880B0000}"/>
    <cellStyle name="40% - Accent4 2 3 2 2 3" xfId="14603" xr:uid="{00000000-0005-0000-0000-0000890B0000}"/>
    <cellStyle name="40% - Accent4 2 3 2 2 4" xfId="7319" xr:uid="{00000000-0005-0000-0000-00008A0B0000}"/>
    <cellStyle name="40% - Accent4 2 3 2 3" xfId="8437" xr:uid="{00000000-0005-0000-0000-00008B0B0000}"/>
    <cellStyle name="40% - Accent4 2 3 2 4" xfId="12050" xr:uid="{00000000-0005-0000-0000-00008C0B0000}"/>
    <cellStyle name="40% - Accent4 2 3 2 5" xfId="4792" xr:uid="{00000000-0005-0000-0000-00008D0B0000}"/>
    <cellStyle name="40% - Accent4 2 3 3" xfId="1212" xr:uid="{00000000-0005-0000-0000-00008E0B0000}"/>
    <cellStyle name="40% - Accent4 2 3 3 2" xfId="8747" xr:uid="{00000000-0005-0000-0000-00008F0B0000}"/>
    <cellStyle name="40% - Accent4 2 3 3 3" xfId="12360" xr:uid="{00000000-0005-0000-0000-0000900B0000}"/>
    <cellStyle name="40% - Accent4 2 3 3 4" xfId="5098" xr:uid="{00000000-0005-0000-0000-0000910B0000}"/>
    <cellStyle name="40% - Accent4 2 3 4" xfId="1688" xr:uid="{00000000-0005-0000-0000-0000920B0000}"/>
    <cellStyle name="40% - Accent4 2 3 4 2" xfId="9219" xr:uid="{00000000-0005-0000-0000-0000930B0000}"/>
    <cellStyle name="40% - Accent4 2 3 4 3" xfId="12830" xr:uid="{00000000-0005-0000-0000-0000940B0000}"/>
    <cellStyle name="40% - Accent4 2 3 4 4" xfId="5563" xr:uid="{00000000-0005-0000-0000-0000950B0000}"/>
    <cellStyle name="40% - Accent4 2 3 5" xfId="2318" xr:uid="{00000000-0005-0000-0000-0000960B0000}"/>
    <cellStyle name="40% - Accent4 2 3 5 2" xfId="9849" xr:uid="{00000000-0005-0000-0000-0000970B0000}"/>
    <cellStyle name="40% - Accent4 2 3 5 3" xfId="13460" xr:uid="{00000000-0005-0000-0000-0000980B0000}"/>
    <cellStyle name="40% - Accent4 2 3 5 4" xfId="6183" xr:uid="{00000000-0005-0000-0000-0000990B0000}"/>
    <cellStyle name="40% - Accent4 2 3 6" xfId="3078" xr:uid="{00000000-0005-0000-0000-00009A0B0000}"/>
    <cellStyle name="40% - Accent4 2 3 6 2" xfId="10490" xr:uid="{00000000-0005-0000-0000-00009B0B0000}"/>
    <cellStyle name="40% - Accent4 2 3 6 3" xfId="14090" xr:uid="{00000000-0005-0000-0000-00009C0B0000}"/>
    <cellStyle name="40% - Accent4 2 3 6 4" xfId="6814" xr:uid="{00000000-0005-0000-0000-00009D0B0000}"/>
    <cellStyle name="40% - Accent4 2 3 7" xfId="3866" xr:uid="{00000000-0005-0000-0000-00009E0B0000}"/>
    <cellStyle name="40% - Accent4 2 3 7 2" xfId="11271" xr:uid="{00000000-0005-0000-0000-00009F0B0000}"/>
    <cellStyle name="40% - Accent4 2 3 7 3" xfId="14860" xr:uid="{00000000-0005-0000-0000-0000A00B0000}"/>
    <cellStyle name="40% - Accent4 2 3 7 4" xfId="7579" xr:uid="{00000000-0005-0000-0000-0000A10B0000}"/>
    <cellStyle name="40% - Accent4 2 3 8" xfId="8029" xr:uid="{00000000-0005-0000-0000-0000A20B0000}"/>
    <cellStyle name="40% - Accent4 2 3 9" xfId="11663" xr:uid="{00000000-0005-0000-0000-0000A30B0000}"/>
    <cellStyle name="40% - Accent4 2 4" xfId="448" xr:uid="{00000000-0005-0000-0000-0000A40B0000}"/>
    <cellStyle name="40% - Accent4 2 4 2" xfId="1370" xr:uid="{00000000-0005-0000-0000-0000A50B0000}"/>
    <cellStyle name="40% - Accent4 2 4 2 2" xfId="8905" xr:uid="{00000000-0005-0000-0000-0000A60B0000}"/>
    <cellStyle name="40% - Accent4 2 4 2 3" xfId="12517" xr:uid="{00000000-0005-0000-0000-0000A70B0000}"/>
    <cellStyle name="40% - Accent4 2 4 2 4" xfId="5253" xr:uid="{00000000-0005-0000-0000-0000A80B0000}"/>
    <cellStyle name="40% - Accent4 2 4 3" xfId="1845" xr:uid="{00000000-0005-0000-0000-0000A90B0000}"/>
    <cellStyle name="40% - Accent4 2 4 3 2" xfId="9376" xr:uid="{00000000-0005-0000-0000-0000AA0B0000}"/>
    <cellStyle name="40% - Accent4 2 4 3 3" xfId="12987" xr:uid="{00000000-0005-0000-0000-0000AB0B0000}"/>
    <cellStyle name="40% - Accent4 2 4 3 4" xfId="5717" xr:uid="{00000000-0005-0000-0000-0000AC0B0000}"/>
    <cellStyle name="40% - Accent4 2 4 4" xfId="2475" xr:uid="{00000000-0005-0000-0000-0000AD0B0000}"/>
    <cellStyle name="40% - Accent4 2 4 4 2" xfId="10006" xr:uid="{00000000-0005-0000-0000-0000AE0B0000}"/>
    <cellStyle name="40% - Accent4 2 4 4 3" xfId="13617" xr:uid="{00000000-0005-0000-0000-0000AF0B0000}"/>
    <cellStyle name="40% - Accent4 2 4 4 4" xfId="6337" xr:uid="{00000000-0005-0000-0000-0000B00B0000}"/>
    <cellStyle name="40% - Accent4 2 4 5" xfId="3236" xr:uid="{00000000-0005-0000-0000-0000B10B0000}"/>
    <cellStyle name="40% - Accent4 2 4 5 2" xfId="10648" xr:uid="{00000000-0005-0000-0000-0000B20B0000}"/>
    <cellStyle name="40% - Accent4 2 4 5 3" xfId="14247" xr:uid="{00000000-0005-0000-0000-0000B30B0000}"/>
    <cellStyle name="40% - Accent4 2 4 5 4" xfId="6969" xr:uid="{00000000-0005-0000-0000-0000B40B0000}"/>
    <cellStyle name="40% - Accent4 2 4 6" xfId="8105" xr:uid="{00000000-0005-0000-0000-0000B50B0000}"/>
    <cellStyle name="40% - Accent4 2 4 7" xfId="11739" xr:uid="{00000000-0005-0000-0000-0000B60B0000}"/>
    <cellStyle name="40% - Accent4 2 4 8" xfId="4464" xr:uid="{00000000-0005-0000-0000-0000B70B0000}"/>
    <cellStyle name="40% - Accent4 2 5" xfId="663" xr:uid="{00000000-0005-0000-0000-0000B80B0000}"/>
    <cellStyle name="40% - Accent4 2 5 2" xfId="2005" xr:uid="{00000000-0005-0000-0000-0000B90B0000}"/>
    <cellStyle name="40% - Accent4 2 5 2 2" xfId="9536" xr:uid="{00000000-0005-0000-0000-0000BA0B0000}"/>
    <cellStyle name="40% - Accent4 2 5 2 3" xfId="13147" xr:uid="{00000000-0005-0000-0000-0000BB0B0000}"/>
    <cellStyle name="40% - Accent4 2 5 2 4" xfId="5874" xr:uid="{00000000-0005-0000-0000-0000BC0B0000}"/>
    <cellStyle name="40% - Accent4 2 5 3" xfId="2635" xr:uid="{00000000-0005-0000-0000-0000BD0B0000}"/>
    <cellStyle name="40% - Accent4 2 5 3 2" xfId="10166" xr:uid="{00000000-0005-0000-0000-0000BE0B0000}"/>
    <cellStyle name="40% - Accent4 2 5 3 3" xfId="13777" xr:uid="{00000000-0005-0000-0000-0000BF0B0000}"/>
    <cellStyle name="40% - Accent4 2 5 3 4" xfId="6494" xr:uid="{00000000-0005-0000-0000-0000C00B0000}"/>
    <cellStyle name="40% - Accent4 2 5 4" xfId="3396" xr:uid="{00000000-0005-0000-0000-0000C10B0000}"/>
    <cellStyle name="40% - Accent4 2 5 4 2" xfId="10808" xr:uid="{00000000-0005-0000-0000-0000C20B0000}"/>
    <cellStyle name="40% - Accent4 2 5 4 3" xfId="14407" xr:uid="{00000000-0005-0000-0000-0000C30B0000}"/>
    <cellStyle name="40% - Accent4 2 5 4 4" xfId="7126" xr:uid="{00000000-0005-0000-0000-0000C40B0000}"/>
    <cellStyle name="40% - Accent4 2 5 5" xfId="8201" xr:uid="{00000000-0005-0000-0000-0000C50B0000}"/>
    <cellStyle name="40% - Accent4 2 5 6" xfId="11815" xr:uid="{00000000-0005-0000-0000-0000C60B0000}"/>
    <cellStyle name="40% - Accent4 2 5 7" xfId="4559" xr:uid="{00000000-0005-0000-0000-0000C70B0000}"/>
    <cellStyle name="40% - Accent4 2 6" xfId="741" xr:uid="{00000000-0005-0000-0000-0000C80B0000}"/>
    <cellStyle name="40% - Accent4 2 6 2" xfId="3590" xr:uid="{00000000-0005-0000-0000-0000C90B0000}"/>
    <cellStyle name="40% - Accent4 2 6 2 2" xfId="11002" xr:uid="{00000000-0005-0000-0000-0000CA0B0000}"/>
    <cellStyle name="40% - Accent4 2 6 2 3" xfId="14601" xr:uid="{00000000-0005-0000-0000-0000CB0B0000}"/>
    <cellStyle name="40% - Accent4 2 6 2 4" xfId="7317" xr:uid="{00000000-0005-0000-0000-0000CC0B0000}"/>
    <cellStyle name="40% - Accent4 2 6 3" xfId="8279" xr:uid="{00000000-0005-0000-0000-0000CD0B0000}"/>
    <cellStyle name="40% - Accent4 2 6 4" xfId="11893" xr:uid="{00000000-0005-0000-0000-0000CE0B0000}"/>
    <cellStyle name="40% - Accent4 2 6 5" xfId="4636" xr:uid="{00000000-0005-0000-0000-0000CF0B0000}"/>
    <cellStyle name="40% - Accent4 2 7" xfId="1055" xr:uid="{00000000-0005-0000-0000-0000D00B0000}"/>
    <cellStyle name="40% - Accent4 2 7 2" xfId="8590" xr:uid="{00000000-0005-0000-0000-0000D10B0000}"/>
    <cellStyle name="40% - Accent4 2 7 3" xfId="12203" xr:uid="{00000000-0005-0000-0000-0000D20B0000}"/>
    <cellStyle name="40% - Accent4 2 7 4" xfId="4943" xr:uid="{00000000-0005-0000-0000-0000D30B0000}"/>
    <cellStyle name="40% - Accent4 2 8" xfId="1531" xr:uid="{00000000-0005-0000-0000-0000D40B0000}"/>
    <cellStyle name="40% - Accent4 2 8 2" xfId="9062" xr:uid="{00000000-0005-0000-0000-0000D50B0000}"/>
    <cellStyle name="40% - Accent4 2 8 3" xfId="12673" xr:uid="{00000000-0005-0000-0000-0000D60B0000}"/>
    <cellStyle name="40% - Accent4 2 8 4" xfId="5408" xr:uid="{00000000-0005-0000-0000-0000D70B0000}"/>
    <cellStyle name="40% - Accent4 2 9" xfId="2161" xr:uid="{00000000-0005-0000-0000-0000D80B0000}"/>
    <cellStyle name="40% - Accent4 2 9 2" xfId="9692" xr:uid="{00000000-0005-0000-0000-0000D90B0000}"/>
    <cellStyle name="40% - Accent4 2 9 3" xfId="13303" xr:uid="{00000000-0005-0000-0000-0000DA0B0000}"/>
    <cellStyle name="40% - Accent4 2 9 4" xfId="6028" xr:uid="{00000000-0005-0000-0000-0000DB0B0000}"/>
    <cellStyle name="40% - Accent4 3" xfId="351" xr:uid="{00000000-0005-0000-0000-0000DC0B0000}"/>
    <cellStyle name="40% - Accent4 3 10" xfId="11642" xr:uid="{00000000-0005-0000-0000-0000DD0B0000}"/>
    <cellStyle name="40% - Accent4 3 11" xfId="4368" xr:uid="{00000000-0005-0000-0000-0000DE0B0000}"/>
    <cellStyle name="40% - Accent4 3 2" xfId="977" xr:uid="{00000000-0005-0000-0000-0000DF0B0000}"/>
    <cellStyle name="40% - Accent4 3 2 2" xfId="1287" xr:uid="{00000000-0005-0000-0000-0000E00B0000}"/>
    <cellStyle name="40% - Accent4 3 2 2 2" xfId="8822" xr:uid="{00000000-0005-0000-0000-0000E10B0000}"/>
    <cellStyle name="40% - Accent4 3 2 2 3" xfId="12435" xr:uid="{00000000-0005-0000-0000-0000E20B0000}"/>
    <cellStyle name="40% - Accent4 3 2 2 4" xfId="5172" xr:uid="{00000000-0005-0000-0000-0000E30B0000}"/>
    <cellStyle name="40% - Accent4 3 2 3" xfId="1763" xr:uid="{00000000-0005-0000-0000-0000E40B0000}"/>
    <cellStyle name="40% - Accent4 3 2 3 2" xfId="9294" xr:uid="{00000000-0005-0000-0000-0000E50B0000}"/>
    <cellStyle name="40% - Accent4 3 2 3 3" xfId="12905" xr:uid="{00000000-0005-0000-0000-0000E60B0000}"/>
    <cellStyle name="40% - Accent4 3 2 3 4" xfId="5637" xr:uid="{00000000-0005-0000-0000-0000E70B0000}"/>
    <cellStyle name="40% - Accent4 3 2 4" xfId="2393" xr:uid="{00000000-0005-0000-0000-0000E80B0000}"/>
    <cellStyle name="40% - Accent4 3 2 4 2" xfId="9924" xr:uid="{00000000-0005-0000-0000-0000E90B0000}"/>
    <cellStyle name="40% - Accent4 3 2 4 3" xfId="13535" xr:uid="{00000000-0005-0000-0000-0000EA0B0000}"/>
    <cellStyle name="40% - Accent4 3 2 4 4" xfId="6257" xr:uid="{00000000-0005-0000-0000-0000EB0B0000}"/>
    <cellStyle name="40% - Accent4 3 2 5" xfId="3153" xr:uid="{00000000-0005-0000-0000-0000EC0B0000}"/>
    <cellStyle name="40% - Accent4 3 2 5 2" xfId="10565" xr:uid="{00000000-0005-0000-0000-0000ED0B0000}"/>
    <cellStyle name="40% - Accent4 3 2 5 3" xfId="14165" xr:uid="{00000000-0005-0000-0000-0000EE0B0000}"/>
    <cellStyle name="40% - Accent4 3 2 5 4" xfId="6888" xr:uid="{00000000-0005-0000-0000-0000EF0B0000}"/>
    <cellStyle name="40% - Accent4 3 2 6" xfId="8512" xr:uid="{00000000-0005-0000-0000-0000F00B0000}"/>
    <cellStyle name="40% - Accent4 3 2 7" xfId="12125" xr:uid="{00000000-0005-0000-0000-0000F10B0000}"/>
    <cellStyle name="40% - Accent4 3 2 8" xfId="4866" xr:uid="{00000000-0005-0000-0000-0000F20B0000}"/>
    <cellStyle name="40% - Accent4 3 3" xfId="818" xr:uid="{00000000-0005-0000-0000-0000F30B0000}"/>
    <cellStyle name="40% - Accent4 3 3 2" xfId="1510" xr:uid="{00000000-0005-0000-0000-0000F40B0000}"/>
    <cellStyle name="40% - Accent4 3 3 2 2" xfId="9041" xr:uid="{00000000-0005-0000-0000-0000F50B0000}"/>
    <cellStyle name="40% - Accent4 3 3 2 3" xfId="12652" xr:uid="{00000000-0005-0000-0000-0000F60B0000}"/>
    <cellStyle name="40% - Accent4 3 3 2 4" xfId="5387" xr:uid="{00000000-0005-0000-0000-0000F70B0000}"/>
    <cellStyle name="40% - Accent4 3 3 3" xfId="1980" xr:uid="{00000000-0005-0000-0000-0000F80B0000}"/>
    <cellStyle name="40% - Accent4 3 3 3 2" xfId="9511" xr:uid="{00000000-0005-0000-0000-0000F90B0000}"/>
    <cellStyle name="40% - Accent4 3 3 3 3" xfId="13122" xr:uid="{00000000-0005-0000-0000-0000FA0B0000}"/>
    <cellStyle name="40% - Accent4 3 3 3 4" xfId="5850" xr:uid="{00000000-0005-0000-0000-0000FB0B0000}"/>
    <cellStyle name="40% - Accent4 3 3 4" xfId="2610" xr:uid="{00000000-0005-0000-0000-0000FC0B0000}"/>
    <cellStyle name="40% - Accent4 3 3 4 2" xfId="10141" xr:uid="{00000000-0005-0000-0000-0000FD0B0000}"/>
    <cellStyle name="40% - Accent4 3 3 4 3" xfId="13752" xr:uid="{00000000-0005-0000-0000-0000FE0B0000}"/>
    <cellStyle name="40% - Accent4 3 3 4 4" xfId="6470" xr:uid="{00000000-0005-0000-0000-0000FF0B0000}"/>
    <cellStyle name="40% - Accent4 3 3 5" xfId="3371" xr:uid="{00000000-0005-0000-0000-0000000C0000}"/>
    <cellStyle name="40% - Accent4 3 3 5 2" xfId="10783" xr:uid="{00000000-0005-0000-0000-0000010C0000}"/>
    <cellStyle name="40% - Accent4 3 3 5 3" xfId="14382" xr:uid="{00000000-0005-0000-0000-0000020C0000}"/>
    <cellStyle name="40% - Accent4 3 3 5 4" xfId="7102" xr:uid="{00000000-0005-0000-0000-0000030C0000}"/>
    <cellStyle name="40% - Accent4 3 3 6" xfId="8356" xr:uid="{00000000-0005-0000-0000-0000040C0000}"/>
    <cellStyle name="40% - Accent4 3 3 7" xfId="11970" xr:uid="{00000000-0005-0000-0000-0000050C0000}"/>
    <cellStyle name="40% - Accent4 3 3 8" xfId="4712" xr:uid="{00000000-0005-0000-0000-0000060C0000}"/>
    <cellStyle name="40% - Accent4 3 4" xfId="1132" xr:uid="{00000000-0005-0000-0000-0000070C0000}"/>
    <cellStyle name="40% - Accent4 3 4 2" xfId="2140" xr:uid="{00000000-0005-0000-0000-0000080C0000}"/>
    <cellStyle name="40% - Accent4 3 4 2 2" xfId="9671" xr:uid="{00000000-0005-0000-0000-0000090C0000}"/>
    <cellStyle name="40% - Accent4 3 4 2 3" xfId="13282" xr:uid="{00000000-0005-0000-0000-00000A0C0000}"/>
    <cellStyle name="40% - Accent4 3 4 2 4" xfId="6007" xr:uid="{00000000-0005-0000-0000-00000B0C0000}"/>
    <cellStyle name="40% - Accent4 3 4 3" xfId="2770" xr:uid="{00000000-0005-0000-0000-00000C0C0000}"/>
    <cellStyle name="40% - Accent4 3 4 3 2" xfId="10301" xr:uid="{00000000-0005-0000-0000-00000D0C0000}"/>
    <cellStyle name="40% - Accent4 3 4 3 3" xfId="13912" xr:uid="{00000000-0005-0000-0000-00000E0C0000}"/>
    <cellStyle name="40% - Accent4 3 4 3 4" xfId="6627" xr:uid="{00000000-0005-0000-0000-00000F0C0000}"/>
    <cellStyle name="40% - Accent4 3 4 4" xfId="3531" xr:uid="{00000000-0005-0000-0000-0000100C0000}"/>
    <cellStyle name="40% - Accent4 3 4 4 2" xfId="10943" xr:uid="{00000000-0005-0000-0000-0000110C0000}"/>
    <cellStyle name="40% - Accent4 3 4 4 3" xfId="14542" xr:uid="{00000000-0005-0000-0000-0000120C0000}"/>
    <cellStyle name="40% - Accent4 3 4 4 4" xfId="7259" xr:uid="{00000000-0005-0000-0000-0000130C0000}"/>
    <cellStyle name="40% - Accent4 3 4 5" xfId="8667" xr:uid="{00000000-0005-0000-0000-0000140C0000}"/>
    <cellStyle name="40% - Accent4 3 4 6" xfId="12280" xr:uid="{00000000-0005-0000-0000-0000150C0000}"/>
    <cellStyle name="40% - Accent4 3 4 7" xfId="5019" xr:uid="{00000000-0005-0000-0000-0000160C0000}"/>
    <cellStyle name="40% - Accent4 3 5" xfId="1608" xr:uid="{00000000-0005-0000-0000-0000170C0000}"/>
    <cellStyle name="40% - Accent4 3 5 2" xfId="3593" xr:uid="{00000000-0005-0000-0000-0000180C0000}"/>
    <cellStyle name="40% - Accent4 3 5 2 2" xfId="11005" xr:uid="{00000000-0005-0000-0000-0000190C0000}"/>
    <cellStyle name="40% - Accent4 3 5 2 3" xfId="14604" xr:uid="{00000000-0005-0000-0000-00001A0C0000}"/>
    <cellStyle name="40% - Accent4 3 5 2 4" xfId="7320" xr:uid="{00000000-0005-0000-0000-00001B0C0000}"/>
    <cellStyle name="40% - Accent4 3 5 3" xfId="9139" xr:uid="{00000000-0005-0000-0000-00001C0C0000}"/>
    <cellStyle name="40% - Accent4 3 5 4" xfId="12750" xr:uid="{00000000-0005-0000-0000-00001D0C0000}"/>
    <cellStyle name="40% - Accent4 3 5 5" xfId="5484" xr:uid="{00000000-0005-0000-0000-00001E0C0000}"/>
    <cellStyle name="40% - Accent4 3 6" xfId="2238" xr:uid="{00000000-0005-0000-0000-00001F0C0000}"/>
    <cellStyle name="40% - Accent4 3 6 2" xfId="9769" xr:uid="{00000000-0005-0000-0000-0000200C0000}"/>
    <cellStyle name="40% - Accent4 3 6 3" xfId="13380" xr:uid="{00000000-0005-0000-0000-0000210C0000}"/>
    <cellStyle name="40% - Accent4 3 6 4" xfId="6104" xr:uid="{00000000-0005-0000-0000-0000220C0000}"/>
    <cellStyle name="40% - Accent4 3 7" xfId="2997" xr:uid="{00000000-0005-0000-0000-0000230C0000}"/>
    <cellStyle name="40% - Accent4 3 7 2" xfId="10409" xr:uid="{00000000-0005-0000-0000-0000240C0000}"/>
    <cellStyle name="40% - Accent4 3 7 3" xfId="14010" xr:uid="{00000000-0005-0000-0000-0000250C0000}"/>
    <cellStyle name="40% - Accent4 3 7 4" xfId="6734" xr:uid="{00000000-0005-0000-0000-0000260C0000}"/>
    <cellStyle name="40% - Accent4 3 8" xfId="3867" xr:uid="{00000000-0005-0000-0000-0000270C0000}"/>
    <cellStyle name="40% - Accent4 3 8 2" xfId="11272" xr:uid="{00000000-0005-0000-0000-0000280C0000}"/>
    <cellStyle name="40% - Accent4 3 8 3" xfId="14861" xr:uid="{00000000-0005-0000-0000-0000290C0000}"/>
    <cellStyle name="40% - Accent4 3 8 4" xfId="7580" xr:uid="{00000000-0005-0000-0000-00002A0C0000}"/>
    <cellStyle name="40% - Accent4 3 9" xfId="8008" xr:uid="{00000000-0005-0000-0000-00002B0C0000}"/>
    <cellStyle name="40% - Accent4 4" xfId="371" xr:uid="{00000000-0005-0000-0000-00002C0C0000}"/>
    <cellStyle name="40% - Accent4 4 10" xfId="4388" xr:uid="{00000000-0005-0000-0000-00002D0C0000}"/>
    <cellStyle name="40% - Accent4 4 2" xfId="888" xr:uid="{00000000-0005-0000-0000-00002E0C0000}"/>
    <cellStyle name="40% - Accent4 4 2 2" xfId="3594" xr:uid="{00000000-0005-0000-0000-00002F0C0000}"/>
    <cellStyle name="40% - Accent4 4 2 2 2" xfId="11006" xr:uid="{00000000-0005-0000-0000-0000300C0000}"/>
    <cellStyle name="40% - Accent4 4 2 2 3" xfId="14605" xr:uid="{00000000-0005-0000-0000-0000310C0000}"/>
    <cellStyle name="40% - Accent4 4 2 2 4" xfId="7321" xr:uid="{00000000-0005-0000-0000-0000320C0000}"/>
    <cellStyle name="40% - Accent4 4 2 3" xfId="8426" xr:uid="{00000000-0005-0000-0000-0000330C0000}"/>
    <cellStyle name="40% - Accent4 4 2 4" xfId="12039" xr:uid="{00000000-0005-0000-0000-0000340C0000}"/>
    <cellStyle name="40% - Accent4 4 2 5" xfId="4781" xr:uid="{00000000-0005-0000-0000-0000350C0000}"/>
    <cellStyle name="40% - Accent4 4 3" xfId="1201" xr:uid="{00000000-0005-0000-0000-0000360C0000}"/>
    <cellStyle name="40% - Accent4 4 3 2" xfId="8736" xr:uid="{00000000-0005-0000-0000-0000370C0000}"/>
    <cellStyle name="40% - Accent4 4 3 3" xfId="12349" xr:uid="{00000000-0005-0000-0000-0000380C0000}"/>
    <cellStyle name="40% - Accent4 4 3 4" xfId="5087" xr:uid="{00000000-0005-0000-0000-0000390C0000}"/>
    <cellStyle name="40% - Accent4 4 4" xfId="1677" xr:uid="{00000000-0005-0000-0000-00003A0C0000}"/>
    <cellStyle name="40% - Accent4 4 4 2" xfId="9208" xr:uid="{00000000-0005-0000-0000-00003B0C0000}"/>
    <cellStyle name="40% - Accent4 4 4 3" xfId="12819" xr:uid="{00000000-0005-0000-0000-00003C0C0000}"/>
    <cellStyle name="40% - Accent4 4 4 4" xfId="5552" xr:uid="{00000000-0005-0000-0000-00003D0C0000}"/>
    <cellStyle name="40% - Accent4 4 5" xfId="2307" xr:uid="{00000000-0005-0000-0000-00003E0C0000}"/>
    <cellStyle name="40% - Accent4 4 5 2" xfId="9838" xr:uid="{00000000-0005-0000-0000-00003F0C0000}"/>
    <cellStyle name="40% - Accent4 4 5 3" xfId="13449" xr:uid="{00000000-0005-0000-0000-0000400C0000}"/>
    <cellStyle name="40% - Accent4 4 5 4" xfId="6172" xr:uid="{00000000-0005-0000-0000-0000410C0000}"/>
    <cellStyle name="40% - Accent4 4 6" xfId="3067" xr:uid="{00000000-0005-0000-0000-0000420C0000}"/>
    <cellStyle name="40% - Accent4 4 6 2" xfId="10479" xr:uid="{00000000-0005-0000-0000-0000430C0000}"/>
    <cellStyle name="40% - Accent4 4 6 3" xfId="14079" xr:uid="{00000000-0005-0000-0000-0000440C0000}"/>
    <cellStyle name="40% - Accent4 4 6 4" xfId="6803" xr:uid="{00000000-0005-0000-0000-0000450C0000}"/>
    <cellStyle name="40% - Accent4 4 7" xfId="3868" xr:uid="{00000000-0005-0000-0000-0000460C0000}"/>
    <cellStyle name="40% - Accent4 4 7 2" xfId="11273" xr:uid="{00000000-0005-0000-0000-0000470C0000}"/>
    <cellStyle name="40% - Accent4 4 7 3" xfId="14862" xr:uid="{00000000-0005-0000-0000-0000480C0000}"/>
    <cellStyle name="40% - Accent4 4 7 4" xfId="7581" xr:uid="{00000000-0005-0000-0000-0000490C0000}"/>
    <cellStyle name="40% - Accent4 4 8" xfId="8028" xr:uid="{00000000-0005-0000-0000-00004A0C0000}"/>
    <cellStyle name="40% - Accent4 4 9" xfId="11662" xr:uid="{00000000-0005-0000-0000-00004B0C0000}"/>
    <cellStyle name="40% - Accent4 5" xfId="447" xr:uid="{00000000-0005-0000-0000-00004C0C0000}"/>
    <cellStyle name="40% - Accent4 5 2" xfId="1358" xr:uid="{00000000-0005-0000-0000-00004D0C0000}"/>
    <cellStyle name="40% - Accent4 5 2 2" xfId="8893" xr:uid="{00000000-0005-0000-0000-00004E0C0000}"/>
    <cellStyle name="40% - Accent4 5 2 3" xfId="12506" xr:uid="{00000000-0005-0000-0000-00004F0C0000}"/>
    <cellStyle name="40% - Accent4 5 2 4" xfId="5241" xr:uid="{00000000-0005-0000-0000-0000500C0000}"/>
    <cellStyle name="40% - Accent4 5 3" xfId="1834" xr:uid="{00000000-0005-0000-0000-0000510C0000}"/>
    <cellStyle name="40% - Accent4 5 3 2" xfId="9365" xr:uid="{00000000-0005-0000-0000-0000520C0000}"/>
    <cellStyle name="40% - Accent4 5 3 3" xfId="12976" xr:uid="{00000000-0005-0000-0000-0000530C0000}"/>
    <cellStyle name="40% - Accent4 5 3 4" xfId="5706" xr:uid="{00000000-0005-0000-0000-0000540C0000}"/>
    <cellStyle name="40% - Accent4 5 4" xfId="2464" xr:uid="{00000000-0005-0000-0000-0000550C0000}"/>
    <cellStyle name="40% - Accent4 5 4 2" xfId="9995" xr:uid="{00000000-0005-0000-0000-0000560C0000}"/>
    <cellStyle name="40% - Accent4 5 4 3" xfId="13606" xr:uid="{00000000-0005-0000-0000-0000570C0000}"/>
    <cellStyle name="40% - Accent4 5 4 4" xfId="6326" xr:uid="{00000000-0005-0000-0000-0000580C0000}"/>
    <cellStyle name="40% - Accent4 5 5" xfId="3224" xr:uid="{00000000-0005-0000-0000-0000590C0000}"/>
    <cellStyle name="40% - Accent4 5 5 2" xfId="10636" xr:uid="{00000000-0005-0000-0000-00005A0C0000}"/>
    <cellStyle name="40% - Accent4 5 5 3" xfId="14236" xr:uid="{00000000-0005-0000-0000-00005B0C0000}"/>
    <cellStyle name="40% - Accent4 5 5 4" xfId="6957" xr:uid="{00000000-0005-0000-0000-00005C0C0000}"/>
    <cellStyle name="40% - Accent4 5 6" xfId="8104" xr:uid="{00000000-0005-0000-0000-00005D0C0000}"/>
    <cellStyle name="40% - Accent4 5 7" xfId="11738" xr:uid="{00000000-0005-0000-0000-00005E0C0000}"/>
    <cellStyle name="40% - Accent4 5 8" xfId="4463" xr:uid="{00000000-0005-0000-0000-00005F0C0000}"/>
    <cellStyle name="40% - Accent4 6" xfId="662" xr:uid="{00000000-0005-0000-0000-0000600C0000}"/>
    <cellStyle name="40% - Accent4 6 2" xfId="1994" xr:uid="{00000000-0005-0000-0000-0000610C0000}"/>
    <cellStyle name="40% - Accent4 6 2 2" xfId="9525" xr:uid="{00000000-0005-0000-0000-0000620C0000}"/>
    <cellStyle name="40% - Accent4 6 2 3" xfId="13136" xr:uid="{00000000-0005-0000-0000-0000630C0000}"/>
    <cellStyle name="40% - Accent4 6 2 4" xfId="5863" xr:uid="{00000000-0005-0000-0000-0000640C0000}"/>
    <cellStyle name="40% - Accent4 6 3" xfId="2624" xr:uid="{00000000-0005-0000-0000-0000650C0000}"/>
    <cellStyle name="40% - Accent4 6 3 2" xfId="10155" xr:uid="{00000000-0005-0000-0000-0000660C0000}"/>
    <cellStyle name="40% - Accent4 6 3 3" xfId="13766" xr:uid="{00000000-0005-0000-0000-0000670C0000}"/>
    <cellStyle name="40% - Accent4 6 3 4" xfId="6483" xr:uid="{00000000-0005-0000-0000-0000680C0000}"/>
    <cellStyle name="40% - Accent4 6 4" xfId="3385" xr:uid="{00000000-0005-0000-0000-0000690C0000}"/>
    <cellStyle name="40% - Accent4 6 4 2" xfId="10797" xr:uid="{00000000-0005-0000-0000-00006A0C0000}"/>
    <cellStyle name="40% - Accent4 6 4 3" xfId="14396" xr:uid="{00000000-0005-0000-0000-00006B0C0000}"/>
    <cellStyle name="40% - Accent4 6 4 4" xfId="7115" xr:uid="{00000000-0005-0000-0000-00006C0C0000}"/>
    <cellStyle name="40% - Accent4 6 5" xfId="8200" xr:uid="{00000000-0005-0000-0000-00006D0C0000}"/>
    <cellStyle name="40% - Accent4 6 6" xfId="11814" xr:uid="{00000000-0005-0000-0000-00006E0C0000}"/>
    <cellStyle name="40% - Accent4 6 7" xfId="4558" xr:uid="{00000000-0005-0000-0000-00006F0C0000}"/>
    <cellStyle name="40% - Accent4 7" xfId="740" xr:uid="{00000000-0005-0000-0000-0000700C0000}"/>
    <cellStyle name="40% - Accent4 7 2" xfId="3546" xr:uid="{00000000-0005-0000-0000-0000710C0000}"/>
    <cellStyle name="40% - Accent4 7 2 2" xfId="10958" xr:uid="{00000000-0005-0000-0000-0000720C0000}"/>
    <cellStyle name="40% - Accent4 7 2 3" xfId="14557" xr:uid="{00000000-0005-0000-0000-0000730C0000}"/>
    <cellStyle name="40% - Accent4 7 2 4" xfId="7273" xr:uid="{00000000-0005-0000-0000-0000740C0000}"/>
    <cellStyle name="40% - Accent4 7 3" xfId="8278" xr:uid="{00000000-0005-0000-0000-0000750C0000}"/>
    <cellStyle name="40% - Accent4 7 4" xfId="11892" xr:uid="{00000000-0005-0000-0000-0000760C0000}"/>
    <cellStyle name="40% - Accent4 7 5" xfId="4635" xr:uid="{00000000-0005-0000-0000-0000770C0000}"/>
    <cellStyle name="40% - Accent4 8" xfId="1054" xr:uid="{00000000-0005-0000-0000-0000780C0000}"/>
    <cellStyle name="40% - Accent4 8 2" xfId="8589" xr:uid="{00000000-0005-0000-0000-0000790C0000}"/>
    <cellStyle name="40% - Accent4 8 3" xfId="12202" xr:uid="{00000000-0005-0000-0000-00007A0C0000}"/>
    <cellStyle name="40% - Accent4 8 4" xfId="4942" xr:uid="{00000000-0005-0000-0000-00007B0C0000}"/>
    <cellStyle name="40% - Accent4 9" xfId="1530" xr:uid="{00000000-0005-0000-0000-00007C0C0000}"/>
    <cellStyle name="40% - Accent4 9 2" xfId="9061" xr:uid="{00000000-0005-0000-0000-00007D0C0000}"/>
    <cellStyle name="40% - Accent4 9 3" xfId="12672" xr:uid="{00000000-0005-0000-0000-00007E0C0000}"/>
    <cellStyle name="40% - Accent4 9 4" xfId="5407" xr:uid="{00000000-0005-0000-0000-00007F0C0000}"/>
    <cellStyle name="40% - Accent5" xfId="36" builtinId="47" customBuiltin="1"/>
    <cellStyle name="40% - Accent5 10" xfId="2162" xr:uid="{00000000-0005-0000-0000-0000810C0000}"/>
    <cellStyle name="40% - Accent5 10 2" xfId="9693" xr:uid="{00000000-0005-0000-0000-0000820C0000}"/>
    <cellStyle name="40% - Accent5 10 3" xfId="13304" xr:uid="{00000000-0005-0000-0000-0000830C0000}"/>
    <cellStyle name="40% - Accent5 10 4" xfId="6029" xr:uid="{00000000-0005-0000-0000-0000840C0000}"/>
    <cellStyle name="40% - Accent5 11" xfId="2793" xr:uid="{00000000-0005-0000-0000-0000850C0000}"/>
    <cellStyle name="40% - Accent5 11 2" xfId="10323" xr:uid="{00000000-0005-0000-0000-0000860C0000}"/>
    <cellStyle name="40% - Accent5 11 3" xfId="13934" xr:uid="{00000000-0005-0000-0000-0000870C0000}"/>
    <cellStyle name="40% - Accent5 11 4" xfId="6649" xr:uid="{00000000-0005-0000-0000-0000880C0000}"/>
    <cellStyle name="40% - Accent5 12" xfId="3822" xr:uid="{00000000-0005-0000-0000-0000890C0000}"/>
    <cellStyle name="40% - Accent5 12 2" xfId="11227" xr:uid="{00000000-0005-0000-0000-00008A0C0000}"/>
    <cellStyle name="40% - Accent5 12 3" xfId="14816" xr:uid="{00000000-0005-0000-0000-00008B0C0000}"/>
    <cellStyle name="40% - Accent5 12 4" xfId="7535" xr:uid="{00000000-0005-0000-0000-00008C0C0000}"/>
    <cellStyle name="40% - Accent5 13" xfId="4174" xr:uid="{00000000-0005-0000-0000-00008D0C0000}"/>
    <cellStyle name="40% - Accent5 14" xfId="7785" xr:uid="{00000000-0005-0000-0000-00008E0C0000}"/>
    <cellStyle name="40% - Accent5 15" xfId="11483" xr:uid="{00000000-0005-0000-0000-00008F0C0000}"/>
    <cellStyle name="40% - Accent5 16" xfId="11497" xr:uid="{00000000-0005-0000-0000-0000900C0000}"/>
    <cellStyle name="40% - Accent5 17" xfId="4158" xr:uid="{00000000-0005-0000-0000-0000910C0000}"/>
    <cellStyle name="40% - Accent5 2" xfId="226" xr:uid="{00000000-0005-0000-0000-0000920C0000}"/>
    <cellStyle name="40% - Accent5 2 10" xfId="11575" xr:uid="{00000000-0005-0000-0000-0000930C0000}"/>
    <cellStyle name="40% - Accent5 2 11" xfId="4288" xr:uid="{00000000-0005-0000-0000-0000940C0000}"/>
    <cellStyle name="40% - Accent5 2 2" xfId="979" xr:uid="{00000000-0005-0000-0000-0000950C0000}"/>
    <cellStyle name="40% - Accent5 2 2 2" xfId="1289" xr:uid="{00000000-0005-0000-0000-0000960C0000}"/>
    <cellStyle name="40% - Accent5 2 2 2 2" xfId="8824" xr:uid="{00000000-0005-0000-0000-0000970C0000}"/>
    <cellStyle name="40% - Accent5 2 2 2 3" xfId="12437" xr:uid="{00000000-0005-0000-0000-0000980C0000}"/>
    <cellStyle name="40% - Accent5 2 2 2 4" xfId="5174" xr:uid="{00000000-0005-0000-0000-0000990C0000}"/>
    <cellStyle name="40% - Accent5 2 2 3" xfId="1765" xr:uid="{00000000-0005-0000-0000-00009A0C0000}"/>
    <cellStyle name="40% - Accent5 2 2 3 2" xfId="9296" xr:uid="{00000000-0005-0000-0000-00009B0C0000}"/>
    <cellStyle name="40% - Accent5 2 2 3 3" xfId="12907" xr:uid="{00000000-0005-0000-0000-00009C0C0000}"/>
    <cellStyle name="40% - Accent5 2 2 3 4" xfId="5639" xr:uid="{00000000-0005-0000-0000-00009D0C0000}"/>
    <cellStyle name="40% - Accent5 2 2 4" xfId="2395" xr:uid="{00000000-0005-0000-0000-00009E0C0000}"/>
    <cellStyle name="40% - Accent5 2 2 4 2" xfId="9926" xr:uid="{00000000-0005-0000-0000-00009F0C0000}"/>
    <cellStyle name="40% - Accent5 2 2 4 3" xfId="13537" xr:uid="{00000000-0005-0000-0000-0000A00C0000}"/>
    <cellStyle name="40% - Accent5 2 2 4 4" xfId="6259" xr:uid="{00000000-0005-0000-0000-0000A10C0000}"/>
    <cellStyle name="40% - Accent5 2 2 5" xfId="3155" xr:uid="{00000000-0005-0000-0000-0000A20C0000}"/>
    <cellStyle name="40% - Accent5 2 2 5 2" xfId="10567" xr:uid="{00000000-0005-0000-0000-0000A30C0000}"/>
    <cellStyle name="40% - Accent5 2 2 5 3" xfId="14167" xr:uid="{00000000-0005-0000-0000-0000A40C0000}"/>
    <cellStyle name="40% - Accent5 2 2 5 4" xfId="6890" xr:uid="{00000000-0005-0000-0000-0000A50C0000}"/>
    <cellStyle name="40% - Accent5 2 2 6" xfId="8514" xr:uid="{00000000-0005-0000-0000-0000A60C0000}"/>
    <cellStyle name="40% - Accent5 2 2 7" xfId="12127" xr:uid="{00000000-0005-0000-0000-0000A70C0000}"/>
    <cellStyle name="40% - Accent5 2 2 8" xfId="4868" xr:uid="{00000000-0005-0000-0000-0000A80C0000}"/>
    <cellStyle name="40% - Accent5 2 3" xfId="820" xr:uid="{00000000-0005-0000-0000-0000A90C0000}"/>
    <cellStyle name="40% - Accent5 2 3 2" xfId="1443" xr:uid="{00000000-0005-0000-0000-0000AA0C0000}"/>
    <cellStyle name="40% - Accent5 2 3 2 2" xfId="8974" xr:uid="{00000000-0005-0000-0000-0000AB0C0000}"/>
    <cellStyle name="40% - Accent5 2 3 2 3" xfId="12585" xr:uid="{00000000-0005-0000-0000-0000AC0C0000}"/>
    <cellStyle name="40% - Accent5 2 3 2 4" xfId="5321" xr:uid="{00000000-0005-0000-0000-0000AD0C0000}"/>
    <cellStyle name="40% - Accent5 2 3 3" xfId="1913" xr:uid="{00000000-0005-0000-0000-0000AE0C0000}"/>
    <cellStyle name="40% - Accent5 2 3 3 2" xfId="9444" xr:uid="{00000000-0005-0000-0000-0000AF0C0000}"/>
    <cellStyle name="40% - Accent5 2 3 3 3" xfId="13055" xr:uid="{00000000-0005-0000-0000-0000B00C0000}"/>
    <cellStyle name="40% - Accent5 2 3 3 4" xfId="5784" xr:uid="{00000000-0005-0000-0000-0000B10C0000}"/>
    <cellStyle name="40% - Accent5 2 3 4" xfId="2543" xr:uid="{00000000-0005-0000-0000-0000B20C0000}"/>
    <cellStyle name="40% - Accent5 2 3 4 2" xfId="10074" xr:uid="{00000000-0005-0000-0000-0000B30C0000}"/>
    <cellStyle name="40% - Accent5 2 3 4 3" xfId="13685" xr:uid="{00000000-0005-0000-0000-0000B40C0000}"/>
    <cellStyle name="40% - Accent5 2 3 4 4" xfId="6404" xr:uid="{00000000-0005-0000-0000-0000B50C0000}"/>
    <cellStyle name="40% - Accent5 2 3 5" xfId="3304" xr:uid="{00000000-0005-0000-0000-0000B60C0000}"/>
    <cellStyle name="40% - Accent5 2 3 5 2" xfId="10716" xr:uid="{00000000-0005-0000-0000-0000B70C0000}"/>
    <cellStyle name="40% - Accent5 2 3 5 3" xfId="14315" xr:uid="{00000000-0005-0000-0000-0000B80C0000}"/>
    <cellStyle name="40% - Accent5 2 3 5 4" xfId="7036" xr:uid="{00000000-0005-0000-0000-0000B90C0000}"/>
    <cellStyle name="40% - Accent5 2 3 6" xfId="8358" xr:uid="{00000000-0005-0000-0000-0000BA0C0000}"/>
    <cellStyle name="40% - Accent5 2 3 7" xfId="11972" xr:uid="{00000000-0005-0000-0000-0000BB0C0000}"/>
    <cellStyle name="40% - Accent5 2 3 8" xfId="4714" xr:uid="{00000000-0005-0000-0000-0000BC0C0000}"/>
    <cellStyle name="40% - Accent5 2 4" xfId="1134" xr:uid="{00000000-0005-0000-0000-0000BD0C0000}"/>
    <cellStyle name="40% - Accent5 2 4 2" xfId="2073" xr:uid="{00000000-0005-0000-0000-0000BE0C0000}"/>
    <cellStyle name="40% - Accent5 2 4 2 2" xfId="9604" xr:uid="{00000000-0005-0000-0000-0000BF0C0000}"/>
    <cellStyle name="40% - Accent5 2 4 2 3" xfId="13215" xr:uid="{00000000-0005-0000-0000-0000C00C0000}"/>
    <cellStyle name="40% - Accent5 2 4 2 4" xfId="5941" xr:uid="{00000000-0005-0000-0000-0000C10C0000}"/>
    <cellStyle name="40% - Accent5 2 4 3" xfId="2703" xr:uid="{00000000-0005-0000-0000-0000C20C0000}"/>
    <cellStyle name="40% - Accent5 2 4 3 2" xfId="10234" xr:uid="{00000000-0005-0000-0000-0000C30C0000}"/>
    <cellStyle name="40% - Accent5 2 4 3 3" xfId="13845" xr:uid="{00000000-0005-0000-0000-0000C40C0000}"/>
    <cellStyle name="40% - Accent5 2 4 3 4" xfId="6561" xr:uid="{00000000-0005-0000-0000-0000C50C0000}"/>
    <cellStyle name="40% - Accent5 2 4 4" xfId="3464" xr:uid="{00000000-0005-0000-0000-0000C60C0000}"/>
    <cellStyle name="40% - Accent5 2 4 4 2" xfId="10876" xr:uid="{00000000-0005-0000-0000-0000C70C0000}"/>
    <cellStyle name="40% - Accent5 2 4 4 3" xfId="14475" xr:uid="{00000000-0005-0000-0000-0000C80C0000}"/>
    <cellStyle name="40% - Accent5 2 4 4 4" xfId="7193" xr:uid="{00000000-0005-0000-0000-0000C90C0000}"/>
    <cellStyle name="40% - Accent5 2 4 5" xfId="8669" xr:uid="{00000000-0005-0000-0000-0000CA0C0000}"/>
    <cellStyle name="40% - Accent5 2 4 6" xfId="12282" xr:uid="{00000000-0005-0000-0000-0000CB0C0000}"/>
    <cellStyle name="40% - Accent5 2 4 7" xfId="5021" xr:uid="{00000000-0005-0000-0000-0000CC0C0000}"/>
    <cellStyle name="40% - Accent5 2 5" xfId="1610" xr:uid="{00000000-0005-0000-0000-0000CD0C0000}"/>
    <cellStyle name="40% - Accent5 2 5 2" xfId="3595" xr:uid="{00000000-0005-0000-0000-0000CE0C0000}"/>
    <cellStyle name="40% - Accent5 2 5 2 2" xfId="11007" xr:uid="{00000000-0005-0000-0000-0000CF0C0000}"/>
    <cellStyle name="40% - Accent5 2 5 2 3" xfId="14606" xr:uid="{00000000-0005-0000-0000-0000D00C0000}"/>
    <cellStyle name="40% - Accent5 2 5 2 4" xfId="7322" xr:uid="{00000000-0005-0000-0000-0000D10C0000}"/>
    <cellStyle name="40% - Accent5 2 5 3" xfId="9141" xr:uid="{00000000-0005-0000-0000-0000D20C0000}"/>
    <cellStyle name="40% - Accent5 2 5 4" xfId="12752" xr:uid="{00000000-0005-0000-0000-0000D30C0000}"/>
    <cellStyle name="40% - Accent5 2 5 5" xfId="5486" xr:uid="{00000000-0005-0000-0000-0000D40C0000}"/>
    <cellStyle name="40% - Accent5 2 6" xfId="2240" xr:uid="{00000000-0005-0000-0000-0000D50C0000}"/>
    <cellStyle name="40% - Accent5 2 6 2" xfId="9771" xr:uid="{00000000-0005-0000-0000-0000D60C0000}"/>
    <cellStyle name="40% - Accent5 2 6 3" xfId="13382" xr:uid="{00000000-0005-0000-0000-0000D70C0000}"/>
    <cellStyle name="40% - Accent5 2 6 4" xfId="6106" xr:uid="{00000000-0005-0000-0000-0000D80C0000}"/>
    <cellStyle name="40% - Accent5 2 7" xfId="2999" xr:uid="{00000000-0005-0000-0000-0000D90C0000}"/>
    <cellStyle name="40% - Accent5 2 7 2" xfId="10411" xr:uid="{00000000-0005-0000-0000-0000DA0C0000}"/>
    <cellStyle name="40% - Accent5 2 7 3" xfId="14012" xr:uid="{00000000-0005-0000-0000-0000DB0C0000}"/>
    <cellStyle name="40% - Accent5 2 7 4" xfId="6736" xr:uid="{00000000-0005-0000-0000-0000DC0C0000}"/>
    <cellStyle name="40% - Accent5 2 8" xfId="3869" xr:uid="{00000000-0005-0000-0000-0000DD0C0000}"/>
    <cellStyle name="40% - Accent5 2 8 2" xfId="11274" xr:uid="{00000000-0005-0000-0000-0000DE0C0000}"/>
    <cellStyle name="40% - Accent5 2 8 3" xfId="14863" xr:uid="{00000000-0005-0000-0000-0000DF0C0000}"/>
    <cellStyle name="40% - Accent5 2 8 4" xfId="7582" xr:uid="{00000000-0005-0000-0000-0000E00C0000}"/>
    <cellStyle name="40% - Accent5 2 9" xfId="7927" xr:uid="{00000000-0005-0000-0000-0000E10C0000}"/>
    <cellStyle name="40% - Accent5 3" xfId="353" xr:uid="{00000000-0005-0000-0000-0000E20C0000}"/>
    <cellStyle name="40% - Accent5 3 10" xfId="4370" xr:uid="{00000000-0005-0000-0000-0000E30C0000}"/>
    <cellStyle name="40% - Accent5 3 2" xfId="890" xr:uid="{00000000-0005-0000-0000-0000E40C0000}"/>
    <cellStyle name="40% - Accent5 3 2 2" xfId="1512" xr:uid="{00000000-0005-0000-0000-0000E50C0000}"/>
    <cellStyle name="40% - Accent5 3 2 2 2" xfId="9043" xr:uid="{00000000-0005-0000-0000-0000E60C0000}"/>
    <cellStyle name="40% - Accent5 3 2 2 3" xfId="12654" xr:uid="{00000000-0005-0000-0000-0000E70C0000}"/>
    <cellStyle name="40% - Accent5 3 2 2 4" xfId="5389" xr:uid="{00000000-0005-0000-0000-0000E80C0000}"/>
    <cellStyle name="40% - Accent5 3 2 3" xfId="1982" xr:uid="{00000000-0005-0000-0000-0000E90C0000}"/>
    <cellStyle name="40% - Accent5 3 2 3 2" xfId="9513" xr:uid="{00000000-0005-0000-0000-0000EA0C0000}"/>
    <cellStyle name="40% - Accent5 3 2 3 3" xfId="13124" xr:uid="{00000000-0005-0000-0000-0000EB0C0000}"/>
    <cellStyle name="40% - Accent5 3 2 3 4" xfId="5852" xr:uid="{00000000-0005-0000-0000-0000EC0C0000}"/>
    <cellStyle name="40% - Accent5 3 2 4" xfId="2612" xr:uid="{00000000-0005-0000-0000-0000ED0C0000}"/>
    <cellStyle name="40% - Accent5 3 2 4 2" xfId="10143" xr:uid="{00000000-0005-0000-0000-0000EE0C0000}"/>
    <cellStyle name="40% - Accent5 3 2 4 3" xfId="13754" xr:uid="{00000000-0005-0000-0000-0000EF0C0000}"/>
    <cellStyle name="40% - Accent5 3 2 4 4" xfId="6472" xr:uid="{00000000-0005-0000-0000-0000F00C0000}"/>
    <cellStyle name="40% - Accent5 3 2 5" xfId="3373" xr:uid="{00000000-0005-0000-0000-0000F10C0000}"/>
    <cellStyle name="40% - Accent5 3 2 5 2" xfId="10785" xr:uid="{00000000-0005-0000-0000-0000F20C0000}"/>
    <cellStyle name="40% - Accent5 3 2 5 3" xfId="14384" xr:uid="{00000000-0005-0000-0000-0000F30C0000}"/>
    <cellStyle name="40% - Accent5 3 2 5 4" xfId="7104" xr:uid="{00000000-0005-0000-0000-0000F40C0000}"/>
    <cellStyle name="40% - Accent5 3 2 6" xfId="8428" xr:uid="{00000000-0005-0000-0000-0000F50C0000}"/>
    <cellStyle name="40% - Accent5 3 2 7" xfId="12041" xr:uid="{00000000-0005-0000-0000-0000F60C0000}"/>
    <cellStyle name="40% - Accent5 3 2 8" xfId="4783" xr:uid="{00000000-0005-0000-0000-0000F70C0000}"/>
    <cellStyle name="40% - Accent5 3 3" xfId="1203" xr:uid="{00000000-0005-0000-0000-0000F80C0000}"/>
    <cellStyle name="40% - Accent5 3 3 2" xfId="2142" xr:uid="{00000000-0005-0000-0000-0000F90C0000}"/>
    <cellStyle name="40% - Accent5 3 3 2 2" xfId="9673" xr:uid="{00000000-0005-0000-0000-0000FA0C0000}"/>
    <cellStyle name="40% - Accent5 3 3 2 3" xfId="13284" xr:uid="{00000000-0005-0000-0000-0000FB0C0000}"/>
    <cellStyle name="40% - Accent5 3 3 2 4" xfId="6009" xr:uid="{00000000-0005-0000-0000-0000FC0C0000}"/>
    <cellStyle name="40% - Accent5 3 3 3" xfId="2772" xr:uid="{00000000-0005-0000-0000-0000FD0C0000}"/>
    <cellStyle name="40% - Accent5 3 3 3 2" xfId="10303" xr:uid="{00000000-0005-0000-0000-0000FE0C0000}"/>
    <cellStyle name="40% - Accent5 3 3 3 3" xfId="13914" xr:uid="{00000000-0005-0000-0000-0000FF0C0000}"/>
    <cellStyle name="40% - Accent5 3 3 3 4" xfId="6629" xr:uid="{00000000-0005-0000-0000-0000000D0000}"/>
    <cellStyle name="40% - Accent5 3 3 4" xfId="3533" xr:uid="{00000000-0005-0000-0000-0000010D0000}"/>
    <cellStyle name="40% - Accent5 3 3 4 2" xfId="10945" xr:uid="{00000000-0005-0000-0000-0000020D0000}"/>
    <cellStyle name="40% - Accent5 3 3 4 3" xfId="14544" xr:uid="{00000000-0005-0000-0000-0000030D0000}"/>
    <cellStyle name="40% - Accent5 3 3 4 4" xfId="7261" xr:uid="{00000000-0005-0000-0000-0000040D0000}"/>
    <cellStyle name="40% - Accent5 3 3 5" xfId="8738" xr:uid="{00000000-0005-0000-0000-0000050D0000}"/>
    <cellStyle name="40% - Accent5 3 3 6" xfId="12351" xr:uid="{00000000-0005-0000-0000-0000060D0000}"/>
    <cellStyle name="40% - Accent5 3 3 7" xfId="5089" xr:uid="{00000000-0005-0000-0000-0000070D0000}"/>
    <cellStyle name="40% - Accent5 3 4" xfId="1679" xr:uid="{00000000-0005-0000-0000-0000080D0000}"/>
    <cellStyle name="40% - Accent5 3 4 2" xfId="3596" xr:uid="{00000000-0005-0000-0000-0000090D0000}"/>
    <cellStyle name="40% - Accent5 3 4 2 2" xfId="11008" xr:uid="{00000000-0005-0000-0000-00000A0D0000}"/>
    <cellStyle name="40% - Accent5 3 4 2 3" xfId="14607" xr:uid="{00000000-0005-0000-0000-00000B0D0000}"/>
    <cellStyle name="40% - Accent5 3 4 2 4" xfId="7323" xr:uid="{00000000-0005-0000-0000-00000C0D0000}"/>
    <cellStyle name="40% - Accent5 3 4 3" xfId="9210" xr:uid="{00000000-0005-0000-0000-00000D0D0000}"/>
    <cellStyle name="40% - Accent5 3 4 4" xfId="12821" xr:uid="{00000000-0005-0000-0000-00000E0D0000}"/>
    <cellStyle name="40% - Accent5 3 4 5" xfId="5554" xr:uid="{00000000-0005-0000-0000-00000F0D0000}"/>
    <cellStyle name="40% - Accent5 3 5" xfId="2309" xr:uid="{00000000-0005-0000-0000-0000100D0000}"/>
    <cellStyle name="40% - Accent5 3 5 2" xfId="9840" xr:uid="{00000000-0005-0000-0000-0000110D0000}"/>
    <cellStyle name="40% - Accent5 3 5 3" xfId="13451" xr:uid="{00000000-0005-0000-0000-0000120D0000}"/>
    <cellStyle name="40% - Accent5 3 5 4" xfId="6174" xr:uid="{00000000-0005-0000-0000-0000130D0000}"/>
    <cellStyle name="40% - Accent5 3 6" xfId="3069" xr:uid="{00000000-0005-0000-0000-0000140D0000}"/>
    <cellStyle name="40% - Accent5 3 6 2" xfId="10481" xr:uid="{00000000-0005-0000-0000-0000150D0000}"/>
    <cellStyle name="40% - Accent5 3 6 3" xfId="14081" xr:uid="{00000000-0005-0000-0000-0000160D0000}"/>
    <cellStyle name="40% - Accent5 3 6 4" xfId="6805" xr:uid="{00000000-0005-0000-0000-0000170D0000}"/>
    <cellStyle name="40% - Accent5 3 7" xfId="3870" xr:uid="{00000000-0005-0000-0000-0000180D0000}"/>
    <cellStyle name="40% - Accent5 3 7 2" xfId="11275" xr:uid="{00000000-0005-0000-0000-0000190D0000}"/>
    <cellStyle name="40% - Accent5 3 7 3" xfId="14864" xr:uid="{00000000-0005-0000-0000-00001A0D0000}"/>
    <cellStyle name="40% - Accent5 3 7 4" xfId="7583" xr:uid="{00000000-0005-0000-0000-00001B0D0000}"/>
    <cellStyle name="40% - Accent5 3 8" xfId="8010" xr:uid="{00000000-0005-0000-0000-00001C0D0000}"/>
    <cellStyle name="40% - Accent5 3 9" xfId="11644" xr:uid="{00000000-0005-0000-0000-00001D0D0000}"/>
    <cellStyle name="40% - Accent5 4" xfId="373" xr:uid="{00000000-0005-0000-0000-00001E0D0000}"/>
    <cellStyle name="40% - Accent5 4 2" xfId="1360" xr:uid="{00000000-0005-0000-0000-00001F0D0000}"/>
    <cellStyle name="40% - Accent5 4 2 2" xfId="3597" xr:uid="{00000000-0005-0000-0000-0000200D0000}"/>
    <cellStyle name="40% - Accent5 4 2 2 2" xfId="11009" xr:uid="{00000000-0005-0000-0000-0000210D0000}"/>
    <cellStyle name="40% - Accent5 4 2 2 3" xfId="14608" xr:uid="{00000000-0005-0000-0000-0000220D0000}"/>
    <cellStyle name="40% - Accent5 4 2 2 4" xfId="7324" xr:uid="{00000000-0005-0000-0000-0000230D0000}"/>
    <cellStyle name="40% - Accent5 4 2 3" xfId="8895" xr:uid="{00000000-0005-0000-0000-0000240D0000}"/>
    <cellStyle name="40% - Accent5 4 2 4" xfId="12508" xr:uid="{00000000-0005-0000-0000-0000250D0000}"/>
    <cellStyle name="40% - Accent5 4 2 5" xfId="5243" xr:uid="{00000000-0005-0000-0000-0000260D0000}"/>
    <cellStyle name="40% - Accent5 4 3" xfId="1836" xr:uid="{00000000-0005-0000-0000-0000270D0000}"/>
    <cellStyle name="40% - Accent5 4 3 2" xfId="9367" xr:uid="{00000000-0005-0000-0000-0000280D0000}"/>
    <cellStyle name="40% - Accent5 4 3 3" xfId="12978" xr:uid="{00000000-0005-0000-0000-0000290D0000}"/>
    <cellStyle name="40% - Accent5 4 3 4" xfId="5708" xr:uid="{00000000-0005-0000-0000-00002A0D0000}"/>
    <cellStyle name="40% - Accent5 4 4" xfId="2466" xr:uid="{00000000-0005-0000-0000-00002B0D0000}"/>
    <cellStyle name="40% - Accent5 4 4 2" xfId="9997" xr:uid="{00000000-0005-0000-0000-00002C0D0000}"/>
    <cellStyle name="40% - Accent5 4 4 3" xfId="13608" xr:uid="{00000000-0005-0000-0000-00002D0D0000}"/>
    <cellStyle name="40% - Accent5 4 4 4" xfId="6328" xr:uid="{00000000-0005-0000-0000-00002E0D0000}"/>
    <cellStyle name="40% - Accent5 4 5" xfId="3226" xr:uid="{00000000-0005-0000-0000-00002F0D0000}"/>
    <cellStyle name="40% - Accent5 4 5 2" xfId="10638" xr:uid="{00000000-0005-0000-0000-0000300D0000}"/>
    <cellStyle name="40% - Accent5 4 5 3" xfId="14238" xr:uid="{00000000-0005-0000-0000-0000310D0000}"/>
    <cellStyle name="40% - Accent5 4 5 4" xfId="6959" xr:uid="{00000000-0005-0000-0000-0000320D0000}"/>
    <cellStyle name="40% - Accent5 4 6" xfId="3871" xr:uid="{00000000-0005-0000-0000-0000330D0000}"/>
    <cellStyle name="40% - Accent5 4 6 2" xfId="11276" xr:uid="{00000000-0005-0000-0000-0000340D0000}"/>
    <cellStyle name="40% - Accent5 4 6 3" xfId="14865" xr:uid="{00000000-0005-0000-0000-0000350D0000}"/>
    <cellStyle name="40% - Accent5 4 6 4" xfId="7584" xr:uid="{00000000-0005-0000-0000-0000360D0000}"/>
    <cellStyle name="40% - Accent5 4 7" xfId="8030" xr:uid="{00000000-0005-0000-0000-0000370D0000}"/>
    <cellStyle name="40% - Accent5 4 8" xfId="11664" xr:uid="{00000000-0005-0000-0000-0000380D0000}"/>
    <cellStyle name="40% - Accent5 4 9" xfId="4390" xr:uid="{00000000-0005-0000-0000-0000390D0000}"/>
    <cellStyle name="40% - Accent5 5" xfId="449" xr:uid="{00000000-0005-0000-0000-00003A0D0000}"/>
    <cellStyle name="40% - Accent5 5 2" xfId="1996" xr:uid="{00000000-0005-0000-0000-00003B0D0000}"/>
    <cellStyle name="40% - Accent5 5 2 2" xfId="9527" xr:uid="{00000000-0005-0000-0000-00003C0D0000}"/>
    <cellStyle name="40% - Accent5 5 2 3" xfId="13138" xr:uid="{00000000-0005-0000-0000-00003D0D0000}"/>
    <cellStyle name="40% - Accent5 5 2 4" xfId="5865" xr:uid="{00000000-0005-0000-0000-00003E0D0000}"/>
    <cellStyle name="40% - Accent5 5 3" xfId="2626" xr:uid="{00000000-0005-0000-0000-00003F0D0000}"/>
    <cellStyle name="40% - Accent5 5 3 2" xfId="10157" xr:uid="{00000000-0005-0000-0000-0000400D0000}"/>
    <cellStyle name="40% - Accent5 5 3 3" xfId="13768" xr:uid="{00000000-0005-0000-0000-0000410D0000}"/>
    <cellStyle name="40% - Accent5 5 3 4" xfId="6485" xr:uid="{00000000-0005-0000-0000-0000420D0000}"/>
    <cellStyle name="40% - Accent5 5 4" xfId="3387" xr:uid="{00000000-0005-0000-0000-0000430D0000}"/>
    <cellStyle name="40% - Accent5 5 4 2" xfId="10799" xr:uid="{00000000-0005-0000-0000-0000440D0000}"/>
    <cellStyle name="40% - Accent5 5 4 3" xfId="14398" xr:uid="{00000000-0005-0000-0000-0000450D0000}"/>
    <cellStyle name="40% - Accent5 5 4 4" xfId="7117" xr:uid="{00000000-0005-0000-0000-0000460D0000}"/>
    <cellStyle name="40% - Accent5 5 5" xfId="8106" xr:uid="{00000000-0005-0000-0000-0000470D0000}"/>
    <cellStyle name="40% - Accent5 5 6" xfId="11740" xr:uid="{00000000-0005-0000-0000-0000480D0000}"/>
    <cellStyle name="40% - Accent5 5 7" xfId="4465" xr:uid="{00000000-0005-0000-0000-0000490D0000}"/>
    <cellStyle name="40% - Accent5 6" xfId="664" xr:uid="{00000000-0005-0000-0000-00004A0D0000}"/>
    <cellStyle name="40% - Accent5 6 2" xfId="3548" xr:uid="{00000000-0005-0000-0000-00004B0D0000}"/>
    <cellStyle name="40% - Accent5 6 2 2" xfId="10960" xr:uid="{00000000-0005-0000-0000-00004C0D0000}"/>
    <cellStyle name="40% - Accent5 6 2 3" xfId="14559" xr:uid="{00000000-0005-0000-0000-00004D0D0000}"/>
    <cellStyle name="40% - Accent5 6 2 4" xfId="7275" xr:uid="{00000000-0005-0000-0000-00004E0D0000}"/>
    <cellStyle name="40% - Accent5 6 3" xfId="8202" xr:uid="{00000000-0005-0000-0000-00004F0D0000}"/>
    <cellStyle name="40% - Accent5 6 4" xfId="11816" xr:uid="{00000000-0005-0000-0000-0000500D0000}"/>
    <cellStyle name="40% - Accent5 6 5" xfId="4560" xr:uid="{00000000-0005-0000-0000-0000510D0000}"/>
    <cellStyle name="40% - Accent5 7" xfId="742" xr:uid="{00000000-0005-0000-0000-0000520D0000}"/>
    <cellStyle name="40% - Accent5 7 2" xfId="8280" xr:uid="{00000000-0005-0000-0000-0000530D0000}"/>
    <cellStyle name="40% - Accent5 7 3" xfId="11894" xr:uid="{00000000-0005-0000-0000-0000540D0000}"/>
    <cellStyle name="40% - Accent5 7 4" xfId="4637" xr:uid="{00000000-0005-0000-0000-0000550D0000}"/>
    <cellStyle name="40% - Accent5 8" xfId="1056" xr:uid="{00000000-0005-0000-0000-0000560D0000}"/>
    <cellStyle name="40% - Accent5 8 2" xfId="8591" xr:uid="{00000000-0005-0000-0000-0000570D0000}"/>
    <cellStyle name="40% - Accent5 8 3" xfId="12204" xr:uid="{00000000-0005-0000-0000-0000580D0000}"/>
    <cellStyle name="40% - Accent5 8 4" xfId="4944" xr:uid="{00000000-0005-0000-0000-0000590D0000}"/>
    <cellStyle name="40% - Accent5 9" xfId="1532" xr:uid="{00000000-0005-0000-0000-00005A0D0000}"/>
    <cellStyle name="40% - Accent5 9 2" xfId="9063" xr:uid="{00000000-0005-0000-0000-00005B0D0000}"/>
    <cellStyle name="40% - Accent5 9 3" xfId="12674" xr:uid="{00000000-0005-0000-0000-00005C0D0000}"/>
    <cellStyle name="40% - Accent5 9 4" xfId="5409" xr:uid="{00000000-0005-0000-0000-00005D0D0000}"/>
    <cellStyle name="40% - Accent6" xfId="40" builtinId="51" customBuiltin="1"/>
    <cellStyle name="40% - Accent6 10" xfId="2163" xr:uid="{00000000-0005-0000-0000-00005F0D0000}"/>
    <cellStyle name="40% - Accent6 10 2" xfId="9694" xr:uid="{00000000-0005-0000-0000-0000600D0000}"/>
    <cellStyle name="40% - Accent6 10 3" xfId="13305" xr:uid="{00000000-0005-0000-0000-0000610D0000}"/>
    <cellStyle name="40% - Accent6 10 4" xfId="6030" xr:uid="{00000000-0005-0000-0000-0000620D0000}"/>
    <cellStyle name="40% - Accent6 11" xfId="2794" xr:uid="{00000000-0005-0000-0000-0000630D0000}"/>
    <cellStyle name="40% - Accent6 11 2" xfId="10324" xr:uid="{00000000-0005-0000-0000-0000640D0000}"/>
    <cellStyle name="40% - Accent6 11 3" xfId="13935" xr:uid="{00000000-0005-0000-0000-0000650D0000}"/>
    <cellStyle name="40% - Accent6 11 4" xfId="6650" xr:uid="{00000000-0005-0000-0000-0000660D0000}"/>
    <cellStyle name="40% - Accent6 12" xfId="3824" xr:uid="{00000000-0005-0000-0000-0000670D0000}"/>
    <cellStyle name="40% - Accent6 12 2" xfId="11229" xr:uid="{00000000-0005-0000-0000-0000680D0000}"/>
    <cellStyle name="40% - Accent6 12 3" xfId="14818" xr:uid="{00000000-0005-0000-0000-0000690D0000}"/>
    <cellStyle name="40% - Accent6 12 4" xfId="7537" xr:uid="{00000000-0005-0000-0000-00006A0D0000}"/>
    <cellStyle name="40% - Accent6 13" xfId="4277" xr:uid="{00000000-0005-0000-0000-00006B0D0000}"/>
    <cellStyle name="40% - Accent6 14" xfId="7915" xr:uid="{00000000-0005-0000-0000-00006C0D0000}"/>
    <cellStyle name="40% - Accent6 15" xfId="11485" xr:uid="{00000000-0005-0000-0000-00006D0D0000}"/>
    <cellStyle name="40% - Accent6 16" xfId="11499" xr:uid="{00000000-0005-0000-0000-00006E0D0000}"/>
    <cellStyle name="40% - Accent6 17" xfId="4162" xr:uid="{00000000-0005-0000-0000-00006F0D0000}"/>
    <cellStyle name="40% - Accent6 2" xfId="52" xr:uid="{00000000-0005-0000-0000-0000700D0000}"/>
    <cellStyle name="40% - Accent6 2 10" xfId="2795" xr:uid="{00000000-0005-0000-0000-0000710D0000}"/>
    <cellStyle name="40% - Accent6 2 10 2" xfId="10325" xr:uid="{00000000-0005-0000-0000-0000720D0000}"/>
    <cellStyle name="40% - Accent6 2 10 3" xfId="13936" xr:uid="{00000000-0005-0000-0000-0000730D0000}"/>
    <cellStyle name="40% - Accent6 2 10 4" xfId="6651" xr:uid="{00000000-0005-0000-0000-0000740D0000}"/>
    <cellStyle name="40% - Accent6 2 11" xfId="3872" xr:uid="{00000000-0005-0000-0000-0000750D0000}"/>
    <cellStyle name="40% - Accent6 2 11 2" xfId="11277" xr:uid="{00000000-0005-0000-0000-0000760D0000}"/>
    <cellStyle name="40% - Accent6 2 11 3" xfId="14866" xr:uid="{00000000-0005-0000-0000-0000770D0000}"/>
    <cellStyle name="40% - Accent6 2 11 4" xfId="7585" xr:uid="{00000000-0005-0000-0000-0000780D0000}"/>
    <cellStyle name="40% - Accent6 2 12" xfId="7786" xr:uid="{00000000-0005-0000-0000-0000790D0000}"/>
    <cellStyle name="40% - Accent6 2 13" xfId="11508" xr:uid="{00000000-0005-0000-0000-00007A0D0000}"/>
    <cellStyle name="40% - Accent6 2 14" xfId="4175" xr:uid="{00000000-0005-0000-0000-00007B0D0000}"/>
    <cellStyle name="40% - Accent6 2 2" xfId="227" xr:uid="{00000000-0005-0000-0000-00007C0D0000}"/>
    <cellStyle name="40% - Accent6 2 2 10" xfId="11576" xr:uid="{00000000-0005-0000-0000-00007D0D0000}"/>
    <cellStyle name="40% - Accent6 2 2 11" xfId="4289" xr:uid="{00000000-0005-0000-0000-00007E0D0000}"/>
    <cellStyle name="40% - Accent6 2 2 2" xfId="981" xr:uid="{00000000-0005-0000-0000-00007F0D0000}"/>
    <cellStyle name="40% - Accent6 2 2 2 2" xfId="1291" xr:uid="{00000000-0005-0000-0000-0000800D0000}"/>
    <cellStyle name="40% - Accent6 2 2 2 2 2" xfId="8826" xr:uid="{00000000-0005-0000-0000-0000810D0000}"/>
    <cellStyle name="40% - Accent6 2 2 2 2 3" xfId="12439" xr:uid="{00000000-0005-0000-0000-0000820D0000}"/>
    <cellStyle name="40% - Accent6 2 2 2 2 4" xfId="5176" xr:uid="{00000000-0005-0000-0000-0000830D0000}"/>
    <cellStyle name="40% - Accent6 2 2 2 3" xfId="1767" xr:uid="{00000000-0005-0000-0000-0000840D0000}"/>
    <cellStyle name="40% - Accent6 2 2 2 3 2" xfId="9298" xr:uid="{00000000-0005-0000-0000-0000850D0000}"/>
    <cellStyle name="40% - Accent6 2 2 2 3 3" xfId="12909" xr:uid="{00000000-0005-0000-0000-0000860D0000}"/>
    <cellStyle name="40% - Accent6 2 2 2 3 4" xfId="5641" xr:uid="{00000000-0005-0000-0000-0000870D0000}"/>
    <cellStyle name="40% - Accent6 2 2 2 4" xfId="2397" xr:uid="{00000000-0005-0000-0000-0000880D0000}"/>
    <cellStyle name="40% - Accent6 2 2 2 4 2" xfId="9928" xr:uid="{00000000-0005-0000-0000-0000890D0000}"/>
    <cellStyle name="40% - Accent6 2 2 2 4 3" xfId="13539" xr:uid="{00000000-0005-0000-0000-00008A0D0000}"/>
    <cellStyle name="40% - Accent6 2 2 2 4 4" xfId="6261" xr:uid="{00000000-0005-0000-0000-00008B0D0000}"/>
    <cellStyle name="40% - Accent6 2 2 2 5" xfId="3157" xr:uid="{00000000-0005-0000-0000-00008C0D0000}"/>
    <cellStyle name="40% - Accent6 2 2 2 5 2" xfId="10569" xr:uid="{00000000-0005-0000-0000-00008D0D0000}"/>
    <cellStyle name="40% - Accent6 2 2 2 5 3" xfId="14169" xr:uid="{00000000-0005-0000-0000-00008E0D0000}"/>
    <cellStyle name="40% - Accent6 2 2 2 5 4" xfId="6892" xr:uid="{00000000-0005-0000-0000-00008F0D0000}"/>
    <cellStyle name="40% - Accent6 2 2 2 6" xfId="8516" xr:uid="{00000000-0005-0000-0000-0000900D0000}"/>
    <cellStyle name="40% - Accent6 2 2 2 7" xfId="12129" xr:uid="{00000000-0005-0000-0000-0000910D0000}"/>
    <cellStyle name="40% - Accent6 2 2 2 8" xfId="4870" xr:uid="{00000000-0005-0000-0000-0000920D0000}"/>
    <cellStyle name="40% - Accent6 2 2 3" xfId="822" xr:uid="{00000000-0005-0000-0000-0000930D0000}"/>
    <cellStyle name="40% - Accent6 2 2 3 2" xfId="1444" xr:uid="{00000000-0005-0000-0000-0000940D0000}"/>
    <cellStyle name="40% - Accent6 2 2 3 2 2" xfId="8975" xr:uid="{00000000-0005-0000-0000-0000950D0000}"/>
    <cellStyle name="40% - Accent6 2 2 3 2 3" xfId="12586" xr:uid="{00000000-0005-0000-0000-0000960D0000}"/>
    <cellStyle name="40% - Accent6 2 2 3 2 4" xfId="5322" xr:uid="{00000000-0005-0000-0000-0000970D0000}"/>
    <cellStyle name="40% - Accent6 2 2 3 3" xfId="1914" xr:uid="{00000000-0005-0000-0000-0000980D0000}"/>
    <cellStyle name="40% - Accent6 2 2 3 3 2" xfId="9445" xr:uid="{00000000-0005-0000-0000-0000990D0000}"/>
    <cellStyle name="40% - Accent6 2 2 3 3 3" xfId="13056" xr:uid="{00000000-0005-0000-0000-00009A0D0000}"/>
    <cellStyle name="40% - Accent6 2 2 3 3 4" xfId="5785" xr:uid="{00000000-0005-0000-0000-00009B0D0000}"/>
    <cellStyle name="40% - Accent6 2 2 3 4" xfId="2544" xr:uid="{00000000-0005-0000-0000-00009C0D0000}"/>
    <cellStyle name="40% - Accent6 2 2 3 4 2" xfId="10075" xr:uid="{00000000-0005-0000-0000-00009D0D0000}"/>
    <cellStyle name="40% - Accent6 2 2 3 4 3" xfId="13686" xr:uid="{00000000-0005-0000-0000-00009E0D0000}"/>
    <cellStyle name="40% - Accent6 2 2 3 4 4" xfId="6405" xr:uid="{00000000-0005-0000-0000-00009F0D0000}"/>
    <cellStyle name="40% - Accent6 2 2 3 5" xfId="3305" xr:uid="{00000000-0005-0000-0000-0000A00D0000}"/>
    <cellStyle name="40% - Accent6 2 2 3 5 2" xfId="10717" xr:uid="{00000000-0005-0000-0000-0000A10D0000}"/>
    <cellStyle name="40% - Accent6 2 2 3 5 3" xfId="14316" xr:uid="{00000000-0005-0000-0000-0000A20D0000}"/>
    <cellStyle name="40% - Accent6 2 2 3 5 4" xfId="7037" xr:uid="{00000000-0005-0000-0000-0000A30D0000}"/>
    <cellStyle name="40% - Accent6 2 2 3 6" xfId="8360" xr:uid="{00000000-0005-0000-0000-0000A40D0000}"/>
    <cellStyle name="40% - Accent6 2 2 3 7" xfId="11974" xr:uid="{00000000-0005-0000-0000-0000A50D0000}"/>
    <cellStyle name="40% - Accent6 2 2 3 8" xfId="4716" xr:uid="{00000000-0005-0000-0000-0000A60D0000}"/>
    <cellStyle name="40% - Accent6 2 2 4" xfId="1136" xr:uid="{00000000-0005-0000-0000-0000A70D0000}"/>
    <cellStyle name="40% - Accent6 2 2 4 2" xfId="2074" xr:uid="{00000000-0005-0000-0000-0000A80D0000}"/>
    <cellStyle name="40% - Accent6 2 2 4 2 2" xfId="9605" xr:uid="{00000000-0005-0000-0000-0000A90D0000}"/>
    <cellStyle name="40% - Accent6 2 2 4 2 3" xfId="13216" xr:uid="{00000000-0005-0000-0000-0000AA0D0000}"/>
    <cellStyle name="40% - Accent6 2 2 4 2 4" xfId="5942" xr:uid="{00000000-0005-0000-0000-0000AB0D0000}"/>
    <cellStyle name="40% - Accent6 2 2 4 3" xfId="2704" xr:uid="{00000000-0005-0000-0000-0000AC0D0000}"/>
    <cellStyle name="40% - Accent6 2 2 4 3 2" xfId="10235" xr:uid="{00000000-0005-0000-0000-0000AD0D0000}"/>
    <cellStyle name="40% - Accent6 2 2 4 3 3" xfId="13846" xr:uid="{00000000-0005-0000-0000-0000AE0D0000}"/>
    <cellStyle name="40% - Accent6 2 2 4 3 4" xfId="6562" xr:uid="{00000000-0005-0000-0000-0000AF0D0000}"/>
    <cellStyle name="40% - Accent6 2 2 4 4" xfId="3465" xr:uid="{00000000-0005-0000-0000-0000B00D0000}"/>
    <cellStyle name="40% - Accent6 2 2 4 4 2" xfId="10877" xr:uid="{00000000-0005-0000-0000-0000B10D0000}"/>
    <cellStyle name="40% - Accent6 2 2 4 4 3" xfId="14476" xr:uid="{00000000-0005-0000-0000-0000B20D0000}"/>
    <cellStyle name="40% - Accent6 2 2 4 4 4" xfId="7194" xr:uid="{00000000-0005-0000-0000-0000B30D0000}"/>
    <cellStyle name="40% - Accent6 2 2 4 5" xfId="8671" xr:uid="{00000000-0005-0000-0000-0000B40D0000}"/>
    <cellStyle name="40% - Accent6 2 2 4 6" xfId="12284" xr:uid="{00000000-0005-0000-0000-0000B50D0000}"/>
    <cellStyle name="40% - Accent6 2 2 4 7" xfId="5023" xr:uid="{00000000-0005-0000-0000-0000B60D0000}"/>
    <cellStyle name="40% - Accent6 2 2 5" xfId="1612" xr:uid="{00000000-0005-0000-0000-0000B70D0000}"/>
    <cellStyle name="40% - Accent6 2 2 5 2" xfId="3599" xr:uid="{00000000-0005-0000-0000-0000B80D0000}"/>
    <cellStyle name="40% - Accent6 2 2 5 2 2" xfId="11011" xr:uid="{00000000-0005-0000-0000-0000B90D0000}"/>
    <cellStyle name="40% - Accent6 2 2 5 2 3" xfId="14610" xr:uid="{00000000-0005-0000-0000-0000BA0D0000}"/>
    <cellStyle name="40% - Accent6 2 2 5 2 4" xfId="7326" xr:uid="{00000000-0005-0000-0000-0000BB0D0000}"/>
    <cellStyle name="40% - Accent6 2 2 5 3" xfId="9143" xr:uid="{00000000-0005-0000-0000-0000BC0D0000}"/>
    <cellStyle name="40% - Accent6 2 2 5 4" xfId="12754" xr:uid="{00000000-0005-0000-0000-0000BD0D0000}"/>
    <cellStyle name="40% - Accent6 2 2 5 5" xfId="5488" xr:uid="{00000000-0005-0000-0000-0000BE0D0000}"/>
    <cellStyle name="40% - Accent6 2 2 6" xfId="2242" xr:uid="{00000000-0005-0000-0000-0000BF0D0000}"/>
    <cellStyle name="40% - Accent6 2 2 6 2" xfId="9773" xr:uid="{00000000-0005-0000-0000-0000C00D0000}"/>
    <cellStyle name="40% - Accent6 2 2 6 3" xfId="13384" xr:uid="{00000000-0005-0000-0000-0000C10D0000}"/>
    <cellStyle name="40% - Accent6 2 2 6 4" xfId="6108" xr:uid="{00000000-0005-0000-0000-0000C20D0000}"/>
    <cellStyle name="40% - Accent6 2 2 7" xfId="3001" xr:uid="{00000000-0005-0000-0000-0000C30D0000}"/>
    <cellStyle name="40% - Accent6 2 2 7 2" xfId="10413" xr:uid="{00000000-0005-0000-0000-0000C40D0000}"/>
    <cellStyle name="40% - Accent6 2 2 7 3" xfId="14014" xr:uid="{00000000-0005-0000-0000-0000C50D0000}"/>
    <cellStyle name="40% - Accent6 2 2 7 4" xfId="6738" xr:uid="{00000000-0005-0000-0000-0000C60D0000}"/>
    <cellStyle name="40% - Accent6 2 2 8" xfId="3873" xr:uid="{00000000-0005-0000-0000-0000C70D0000}"/>
    <cellStyle name="40% - Accent6 2 2 8 2" xfId="11278" xr:uid="{00000000-0005-0000-0000-0000C80D0000}"/>
    <cellStyle name="40% - Accent6 2 2 8 3" xfId="14867" xr:uid="{00000000-0005-0000-0000-0000C90D0000}"/>
    <cellStyle name="40% - Accent6 2 2 8 4" xfId="7586" xr:uid="{00000000-0005-0000-0000-0000CA0D0000}"/>
    <cellStyle name="40% - Accent6 2 2 9" xfId="7928" xr:uid="{00000000-0005-0000-0000-0000CB0D0000}"/>
    <cellStyle name="40% - Accent6 2 3" xfId="375" xr:uid="{00000000-0005-0000-0000-0000CC0D0000}"/>
    <cellStyle name="40% - Accent6 2 3 10" xfId="4392" xr:uid="{00000000-0005-0000-0000-0000CD0D0000}"/>
    <cellStyle name="40% - Accent6 2 3 2" xfId="901" xr:uid="{00000000-0005-0000-0000-0000CE0D0000}"/>
    <cellStyle name="40% - Accent6 2 3 2 2" xfId="3600" xr:uid="{00000000-0005-0000-0000-0000CF0D0000}"/>
    <cellStyle name="40% - Accent6 2 3 2 2 2" xfId="11012" xr:uid="{00000000-0005-0000-0000-0000D00D0000}"/>
    <cellStyle name="40% - Accent6 2 3 2 2 3" xfId="14611" xr:uid="{00000000-0005-0000-0000-0000D10D0000}"/>
    <cellStyle name="40% - Accent6 2 3 2 2 4" xfId="7327" xr:uid="{00000000-0005-0000-0000-0000D20D0000}"/>
    <cellStyle name="40% - Accent6 2 3 2 3" xfId="8438" xr:uid="{00000000-0005-0000-0000-0000D30D0000}"/>
    <cellStyle name="40% - Accent6 2 3 2 4" xfId="12051" xr:uid="{00000000-0005-0000-0000-0000D40D0000}"/>
    <cellStyle name="40% - Accent6 2 3 2 5" xfId="4793" xr:uid="{00000000-0005-0000-0000-0000D50D0000}"/>
    <cellStyle name="40% - Accent6 2 3 3" xfId="1213" xr:uid="{00000000-0005-0000-0000-0000D60D0000}"/>
    <cellStyle name="40% - Accent6 2 3 3 2" xfId="8748" xr:uid="{00000000-0005-0000-0000-0000D70D0000}"/>
    <cellStyle name="40% - Accent6 2 3 3 3" xfId="12361" xr:uid="{00000000-0005-0000-0000-0000D80D0000}"/>
    <cellStyle name="40% - Accent6 2 3 3 4" xfId="5099" xr:uid="{00000000-0005-0000-0000-0000D90D0000}"/>
    <cellStyle name="40% - Accent6 2 3 4" xfId="1689" xr:uid="{00000000-0005-0000-0000-0000DA0D0000}"/>
    <cellStyle name="40% - Accent6 2 3 4 2" xfId="9220" xr:uid="{00000000-0005-0000-0000-0000DB0D0000}"/>
    <cellStyle name="40% - Accent6 2 3 4 3" xfId="12831" xr:uid="{00000000-0005-0000-0000-0000DC0D0000}"/>
    <cellStyle name="40% - Accent6 2 3 4 4" xfId="5564" xr:uid="{00000000-0005-0000-0000-0000DD0D0000}"/>
    <cellStyle name="40% - Accent6 2 3 5" xfId="2319" xr:uid="{00000000-0005-0000-0000-0000DE0D0000}"/>
    <cellStyle name="40% - Accent6 2 3 5 2" xfId="9850" xr:uid="{00000000-0005-0000-0000-0000DF0D0000}"/>
    <cellStyle name="40% - Accent6 2 3 5 3" xfId="13461" xr:uid="{00000000-0005-0000-0000-0000E00D0000}"/>
    <cellStyle name="40% - Accent6 2 3 5 4" xfId="6184" xr:uid="{00000000-0005-0000-0000-0000E10D0000}"/>
    <cellStyle name="40% - Accent6 2 3 6" xfId="3079" xr:uid="{00000000-0005-0000-0000-0000E20D0000}"/>
    <cellStyle name="40% - Accent6 2 3 6 2" xfId="10491" xr:uid="{00000000-0005-0000-0000-0000E30D0000}"/>
    <cellStyle name="40% - Accent6 2 3 6 3" xfId="14091" xr:uid="{00000000-0005-0000-0000-0000E40D0000}"/>
    <cellStyle name="40% - Accent6 2 3 6 4" xfId="6815" xr:uid="{00000000-0005-0000-0000-0000E50D0000}"/>
    <cellStyle name="40% - Accent6 2 3 7" xfId="3874" xr:uid="{00000000-0005-0000-0000-0000E60D0000}"/>
    <cellStyle name="40% - Accent6 2 3 7 2" xfId="11279" xr:uid="{00000000-0005-0000-0000-0000E70D0000}"/>
    <cellStyle name="40% - Accent6 2 3 7 3" xfId="14868" xr:uid="{00000000-0005-0000-0000-0000E80D0000}"/>
    <cellStyle name="40% - Accent6 2 3 7 4" xfId="7587" xr:uid="{00000000-0005-0000-0000-0000E90D0000}"/>
    <cellStyle name="40% - Accent6 2 3 8" xfId="8032" xr:uid="{00000000-0005-0000-0000-0000EA0D0000}"/>
    <cellStyle name="40% - Accent6 2 3 9" xfId="11666" xr:uid="{00000000-0005-0000-0000-0000EB0D0000}"/>
    <cellStyle name="40% - Accent6 2 4" xfId="451" xr:uid="{00000000-0005-0000-0000-0000EC0D0000}"/>
    <cellStyle name="40% - Accent6 2 4 2" xfId="1371" xr:uid="{00000000-0005-0000-0000-0000ED0D0000}"/>
    <cellStyle name="40% - Accent6 2 4 2 2" xfId="8906" xr:uid="{00000000-0005-0000-0000-0000EE0D0000}"/>
    <cellStyle name="40% - Accent6 2 4 2 3" xfId="12518" xr:uid="{00000000-0005-0000-0000-0000EF0D0000}"/>
    <cellStyle name="40% - Accent6 2 4 2 4" xfId="5254" xr:uid="{00000000-0005-0000-0000-0000F00D0000}"/>
    <cellStyle name="40% - Accent6 2 4 3" xfId="1846" xr:uid="{00000000-0005-0000-0000-0000F10D0000}"/>
    <cellStyle name="40% - Accent6 2 4 3 2" xfId="9377" xr:uid="{00000000-0005-0000-0000-0000F20D0000}"/>
    <cellStyle name="40% - Accent6 2 4 3 3" xfId="12988" xr:uid="{00000000-0005-0000-0000-0000F30D0000}"/>
    <cellStyle name="40% - Accent6 2 4 3 4" xfId="5718" xr:uid="{00000000-0005-0000-0000-0000F40D0000}"/>
    <cellStyle name="40% - Accent6 2 4 4" xfId="2476" xr:uid="{00000000-0005-0000-0000-0000F50D0000}"/>
    <cellStyle name="40% - Accent6 2 4 4 2" xfId="10007" xr:uid="{00000000-0005-0000-0000-0000F60D0000}"/>
    <cellStyle name="40% - Accent6 2 4 4 3" xfId="13618" xr:uid="{00000000-0005-0000-0000-0000F70D0000}"/>
    <cellStyle name="40% - Accent6 2 4 4 4" xfId="6338" xr:uid="{00000000-0005-0000-0000-0000F80D0000}"/>
    <cellStyle name="40% - Accent6 2 4 5" xfId="3237" xr:uid="{00000000-0005-0000-0000-0000F90D0000}"/>
    <cellStyle name="40% - Accent6 2 4 5 2" xfId="10649" xr:uid="{00000000-0005-0000-0000-0000FA0D0000}"/>
    <cellStyle name="40% - Accent6 2 4 5 3" xfId="14248" xr:uid="{00000000-0005-0000-0000-0000FB0D0000}"/>
    <cellStyle name="40% - Accent6 2 4 5 4" xfId="6970" xr:uid="{00000000-0005-0000-0000-0000FC0D0000}"/>
    <cellStyle name="40% - Accent6 2 4 6" xfId="8108" xr:uid="{00000000-0005-0000-0000-0000FD0D0000}"/>
    <cellStyle name="40% - Accent6 2 4 7" xfId="11742" xr:uid="{00000000-0005-0000-0000-0000FE0D0000}"/>
    <cellStyle name="40% - Accent6 2 4 8" xfId="4467" xr:uid="{00000000-0005-0000-0000-0000FF0D0000}"/>
    <cellStyle name="40% - Accent6 2 5" xfId="666" xr:uid="{00000000-0005-0000-0000-0000000E0000}"/>
    <cellStyle name="40% - Accent6 2 5 2" xfId="2006" xr:uid="{00000000-0005-0000-0000-0000010E0000}"/>
    <cellStyle name="40% - Accent6 2 5 2 2" xfId="9537" xr:uid="{00000000-0005-0000-0000-0000020E0000}"/>
    <cellStyle name="40% - Accent6 2 5 2 3" xfId="13148" xr:uid="{00000000-0005-0000-0000-0000030E0000}"/>
    <cellStyle name="40% - Accent6 2 5 2 4" xfId="5875" xr:uid="{00000000-0005-0000-0000-0000040E0000}"/>
    <cellStyle name="40% - Accent6 2 5 3" xfId="2636" xr:uid="{00000000-0005-0000-0000-0000050E0000}"/>
    <cellStyle name="40% - Accent6 2 5 3 2" xfId="10167" xr:uid="{00000000-0005-0000-0000-0000060E0000}"/>
    <cellStyle name="40% - Accent6 2 5 3 3" xfId="13778" xr:uid="{00000000-0005-0000-0000-0000070E0000}"/>
    <cellStyle name="40% - Accent6 2 5 3 4" xfId="6495" xr:uid="{00000000-0005-0000-0000-0000080E0000}"/>
    <cellStyle name="40% - Accent6 2 5 4" xfId="3397" xr:uid="{00000000-0005-0000-0000-0000090E0000}"/>
    <cellStyle name="40% - Accent6 2 5 4 2" xfId="10809" xr:uid="{00000000-0005-0000-0000-00000A0E0000}"/>
    <cellStyle name="40% - Accent6 2 5 4 3" xfId="14408" xr:uid="{00000000-0005-0000-0000-00000B0E0000}"/>
    <cellStyle name="40% - Accent6 2 5 4 4" xfId="7127" xr:uid="{00000000-0005-0000-0000-00000C0E0000}"/>
    <cellStyle name="40% - Accent6 2 5 5" xfId="8204" xr:uid="{00000000-0005-0000-0000-00000D0E0000}"/>
    <cellStyle name="40% - Accent6 2 5 6" xfId="11818" xr:uid="{00000000-0005-0000-0000-00000E0E0000}"/>
    <cellStyle name="40% - Accent6 2 5 7" xfId="4562" xr:uid="{00000000-0005-0000-0000-00000F0E0000}"/>
    <cellStyle name="40% - Accent6 2 6" xfId="744" xr:uid="{00000000-0005-0000-0000-0000100E0000}"/>
    <cellStyle name="40% - Accent6 2 6 2" xfId="3598" xr:uid="{00000000-0005-0000-0000-0000110E0000}"/>
    <cellStyle name="40% - Accent6 2 6 2 2" xfId="11010" xr:uid="{00000000-0005-0000-0000-0000120E0000}"/>
    <cellStyle name="40% - Accent6 2 6 2 3" xfId="14609" xr:uid="{00000000-0005-0000-0000-0000130E0000}"/>
    <cellStyle name="40% - Accent6 2 6 2 4" xfId="7325" xr:uid="{00000000-0005-0000-0000-0000140E0000}"/>
    <cellStyle name="40% - Accent6 2 6 3" xfId="8282" xr:uid="{00000000-0005-0000-0000-0000150E0000}"/>
    <cellStyle name="40% - Accent6 2 6 4" xfId="11896" xr:uid="{00000000-0005-0000-0000-0000160E0000}"/>
    <cellStyle name="40% - Accent6 2 6 5" xfId="4639" xr:uid="{00000000-0005-0000-0000-0000170E0000}"/>
    <cellStyle name="40% - Accent6 2 7" xfId="1058" xr:uid="{00000000-0005-0000-0000-0000180E0000}"/>
    <cellStyle name="40% - Accent6 2 7 2" xfId="8593" xr:uid="{00000000-0005-0000-0000-0000190E0000}"/>
    <cellStyle name="40% - Accent6 2 7 3" xfId="12206" xr:uid="{00000000-0005-0000-0000-00001A0E0000}"/>
    <cellStyle name="40% - Accent6 2 7 4" xfId="4946" xr:uid="{00000000-0005-0000-0000-00001B0E0000}"/>
    <cellStyle name="40% - Accent6 2 8" xfId="1534" xr:uid="{00000000-0005-0000-0000-00001C0E0000}"/>
    <cellStyle name="40% - Accent6 2 8 2" xfId="9065" xr:uid="{00000000-0005-0000-0000-00001D0E0000}"/>
    <cellStyle name="40% - Accent6 2 8 3" xfId="12676" xr:uid="{00000000-0005-0000-0000-00001E0E0000}"/>
    <cellStyle name="40% - Accent6 2 8 4" xfId="5411" xr:uid="{00000000-0005-0000-0000-00001F0E0000}"/>
    <cellStyle name="40% - Accent6 2 9" xfId="2164" xr:uid="{00000000-0005-0000-0000-0000200E0000}"/>
    <cellStyle name="40% - Accent6 2 9 2" xfId="9695" xr:uid="{00000000-0005-0000-0000-0000210E0000}"/>
    <cellStyle name="40% - Accent6 2 9 3" xfId="13306" xr:uid="{00000000-0005-0000-0000-0000220E0000}"/>
    <cellStyle name="40% - Accent6 2 9 4" xfId="6031" xr:uid="{00000000-0005-0000-0000-0000230E0000}"/>
    <cellStyle name="40% - Accent6 3" xfId="355" xr:uid="{00000000-0005-0000-0000-0000240E0000}"/>
    <cellStyle name="40% - Accent6 3 10" xfId="11646" xr:uid="{00000000-0005-0000-0000-0000250E0000}"/>
    <cellStyle name="40% - Accent6 3 11" xfId="4372" xr:uid="{00000000-0005-0000-0000-0000260E0000}"/>
    <cellStyle name="40% - Accent6 3 2" xfId="980" xr:uid="{00000000-0005-0000-0000-0000270E0000}"/>
    <cellStyle name="40% - Accent6 3 2 2" xfId="1290" xr:uid="{00000000-0005-0000-0000-0000280E0000}"/>
    <cellStyle name="40% - Accent6 3 2 2 2" xfId="8825" xr:uid="{00000000-0005-0000-0000-0000290E0000}"/>
    <cellStyle name="40% - Accent6 3 2 2 3" xfId="12438" xr:uid="{00000000-0005-0000-0000-00002A0E0000}"/>
    <cellStyle name="40% - Accent6 3 2 2 4" xfId="5175" xr:uid="{00000000-0005-0000-0000-00002B0E0000}"/>
    <cellStyle name="40% - Accent6 3 2 3" xfId="1766" xr:uid="{00000000-0005-0000-0000-00002C0E0000}"/>
    <cellStyle name="40% - Accent6 3 2 3 2" xfId="9297" xr:uid="{00000000-0005-0000-0000-00002D0E0000}"/>
    <cellStyle name="40% - Accent6 3 2 3 3" xfId="12908" xr:uid="{00000000-0005-0000-0000-00002E0E0000}"/>
    <cellStyle name="40% - Accent6 3 2 3 4" xfId="5640" xr:uid="{00000000-0005-0000-0000-00002F0E0000}"/>
    <cellStyle name="40% - Accent6 3 2 4" xfId="2396" xr:uid="{00000000-0005-0000-0000-0000300E0000}"/>
    <cellStyle name="40% - Accent6 3 2 4 2" xfId="9927" xr:uid="{00000000-0005-0000-0000-0000310E0000}"/>
    <cellStyle name="40% - Accent6 3 2 4 3" xfId="13538" xr:uid="{00000000-0005-0000-0000-0000320E0000}"/>
    <cellStyle name="40% - Accent6 3 2 4 4" xfId="6260" xr:uid="{00000000-0005-0000-0000-0000330E0000}"/>
    <cellStyle name="40% - Accent6 3 2 5" xfId="3156" xr:uid="{00000000-0005-0000-0000-0000340E0000}"/>
    <cellStyle name="40% - Accent6 3 2 5 2" xfId="10568" xr:uid="{00000000-0005-0000-0000-0000350E0000}"/>
    <cellStyle name="40% - Accent6 3 2 5 3" xfId="14168" xr:uid="{00000000-0005-0000-0000-0000360E0000}"/>
    <cellStyle name="40% - Accent6 3 2 5 4" xfId="6891" xr:uid="{00000000-0005-0000-0000-0000370E0000}"/>
    <cellStyle name="40% - Accent6 3 2 6" xfId="8515" xr:uid="{00000000-0005-0000-0000-0000380E0000}"/>
    <cellStyle name="40% - Accent6 3 2 7" xfId="12128" xr:uid="{00000000-0005-0000-0000-0000390E0000}"/>
    <cellStyle name="40% - Accent6 3 2 8" xfId="4869" xr:uid="{00000000-0005-0000-0000-00003A0E0000}"/>
    <cellStyle name="40% - Accent6 3 3" xfId="821" xr:uid="{00000000-0005-0000-0000-00003B0E0000}"/>
    <cellStyle name="40% - Accent6 3 3 2" xfId="1514" xr:uid="{00000000-0005-0000-0000-00003C0E0000}"/>
    <cellStyle name="40% - Accent6 3 3 2 2" xfId="9045" xr:uid="{00000000-0005-0000-0000-00003D0E0000}"/>
    <cellStyle name="40% - Accent6 3 3 2 3" xfId="12656" xr:uid="{00000000-0005-0000-0000-00003E0E0000}"/>
    <cellStyle name="40% - Accent6 3 3 2 4" xfId="5391" xr:uid="{00000000-0005-0000-0000-00003F0E0000}"/>
    <cellStyle name="40% - Accent6 3 3 3" xfId="1984" xr:uid="{00000000-0005-0000-0000-0000400E0000}"/>
    <cellStyle name="40% - Accent6 3 3 3 2" xfId="9515" xr:uid="{00000000-0005-0000-0000-0000410E0000}"/>
    <cellStyle name="40% - Accent6 3 3 3 3" xfId="13126" xr:uid="{00000000-0005-0000-0000-0000420E0000}"/>
    <cellStyle name="40% - Accent6 3 3 3 4" xfId="5854" xr:uid="{00000000-0005-0000-0000-0000430E0000}"/>
    <cellStyle name="40% - Accent6 3 3 4" xfId="2614" xr:uid="{00000000-0005-0000-0000-0000440E0000}"/>
    <cellStyle name="40% - Accent6 3 3 4 2" xfId="10145" xr:uid="{00000000-0005-0000-0000-0000450E0000}"/>
    <cellStyle name="40% - Accent6 3 3 4 3" xfId="13756" xr:uid="{00000000-0005-0000-0000-0000460E0000}"/>
    <cellStyle name="40% - Accent6 3 3 4 4" xfId="6474" xr:uid="{00000000-0005-0000-0000-0000470E0000}"/>
    <cellStyle name="40% - Accent6 3 3 5" xfId="3375" xr:uid="{00000000-0005-0000-0000-0000480E0000}"/>
    <cellStyle name="40% - Accent6 3 3 5 2" xfId="10787" xr:uid="{00000000-0005-0000-0000-0000490E0000}"/>
    <cellStyle name="40% - Accent6 3 3 5 3" xfId="14386" xr:uid="{00000000-0005-0000-0000-00004A0E0000}"/>
    <cellStyle name="40% - Accent6 3 3 5 4" xfId="7106" xr:uid="{00000000-0005-0000-0000-00004B0E0000}"/>
    <cellStyle name="40% - Accent6 3 3 6" xfId="8359" xr:uid="{00000000-0005-0000-0000-00004C0E0000}"/>
    <cellStyle name="40% - Accent6 3 3 7" xfId="11973" xr:uid="{00000000-0005-0000-0000-00004D0E0000}"/>
    <cellStyle name="40% - Accent6 3 3 8" xfId="4715" xr:uid="{00000000-0005-0000-0000-00004E0E0000}"/>
    <cellStyle name="40% - Accent6 3 4" xfId="1135" xr:uid="{00000000-0005-0000-0000-00004F0E0000}"/>
    <cellStyle name="40% - Accent6 3 4 2" xfId="2144" xr:uid="{00000000-0005-0000-0000-0000500E0000}"/>
    <cellStyle name="40% - Accent6 3 4 2 2" xfId="9675" xr:uid="{00000000-0005-0000-0000-0000510E0000}"/>
    <cellStyle name="40% - Accent6 3 4 2 3" xfId="13286" xr:uid="{00000000-0005-0000-0000-0000520E0000}"/>
    <cellStyle name="40% - Accent6 3 4 2 4" xfId="6011" xr:uid="{00000000-0005-0000-0000-0000530E0000}"/>
    <cellStyle name="40% - Accent6 3 4 3" xfId="2774" xr:uid="{00000000-0005-0000-0000-0000540E0000}"/>
    <cellStyle name="40% - Accent6 3 4 3 2" xfId="10305" xr:uid="{00000000-0005-0000-0000-0000550E0000}"/>
    <cellStyle name="40% - Accent6 3 4 3 3" xfId="13916" xr:uid="{00000000-0005-0000-0000-0000560E0000}"/>
    <cellStyle name="40% - Accent6 3 4 3 4" xfId="6631" xr:uid="{00000000-0005-0000-0000-0000570E0000}"/>
    <cellStyle name="40% - Accent6 3 4 4" xfId="3535" xr:uid="{00000000-0005-0000-0000-0000580E0000}"/>
    <cellStyle name="40% - Accent6 3 4 4 2" xfId="10947" xr:uid="{00000000-0005-0000-0000-0000590E0000}"/>
    <cellStyle name="40% - Accent6 3 4 4 3" xfId="14546" xr:uid="{00000000-0005-0000-0000-00005A0E0000}"/>
    <cellStyle name="40% - Accent6 3 4 4 4" xfId="7263" xr:uid="{00000000-0005-0000-0000-00005B0E0000}"/>
    <cellStyle name="40% - Accent6 3 4 5" xfId="8670" xr:uid="{00000000-0005-0000-0000-00005C0E0000}"/>
    <cellStyle name="40% - Accent6 3 4 6" xfId="12283" xr:uid="{00000000-0005-0000-0000-00005D0E0000}"/>
    <cellStyle name="40% - Accent6 3 4 7" xfId="5022" xr:uid="{00000000-0005-0000-0000-00005E0E0000}"/>
    <cellStyle name="40% - Accent6 3 5" xfId="1611" xr:uid="{00000000-0005-0000-0000-00005F0E0000}"/>
    <cellStyle name="40% - Accent6 3 5 2" xfId="3601" xr:uid="{00000000-0005-0000-0000-0000600E0000}"/>
    <cellStyle name="40% - Accent6 3 5 2 2" xfId="11013" xr:uid="{00000000-0005-0000-0000-0000610E0000}"/>
    <cellStyle name="40% - Accent6 3 5 2 3" xfId="14612" xr:uid="{00000000-0005-0000-0000-0000620E0000}"/>
    <cellStyle name="40% - Accent6 3 5 2 4" xfId="7328" xr:uid="{00000000-0005-0000-0000-0000630E0000}"/>
    <cellStyle name="40% - Accent6 3 5 3" xfId="9142" xr:uid="{00000000-0005-0000-0000-0000640E0000}"/>
    <cellStyle name="40% - Accent6 3 5 4" xfId="12753" xr:uid="{00000000-0005-0000-0000-0000650E0000}"/>
    <cellStyle name="40% - Accent6 3 5 5" xfId="5487" xr:uid="{00000000-0005-0000-0000-0000660E0000}"/>
    <cellStyle name="40% - Accent6 3 6" xfId="2241" xr:uid="{00000000-0005-0000-0000-0000670E0000}"/>
    <cellStyle name="40% - Accent6 3 6 2" xfId="9772" xr:uid="{00000000-0005-0000-0000-0000680E0000}"/>
    <cellStyle name="40% - Accent6 3 6 3" xfId="13383" xr:uid="{00000000-0005-0000-0000-0000690E0000}"/>
    <cellStyle name="40% - Accent6 3 6 4" xfId="6107" xr:uid="{00000000-0005-0000-0000-00006A0E0000}"/>
    <cellStyle name="40% - Accent6 3 7" xfId="3000" xr:uid="{00000000-0005-0000-0000-00006B0E0000}"/>
    <cellStyle name="40% - Accent6 3 7 2" xfId="10412" xr:uid="{00000000-0005-0000-0000-00006C0E0000}"/>
    <cellStyle name="40% - Accent6 3 7 3" xfId="14013" xr:uid="{00000000-0005-0000-0000-00006D0E0000}"/>
    <cellStyle name="40% - Accent6 3 7 4" xfId="6737" xr:uid="{00000000-0005-0000-0000-00006E0E0000}"/>
    <cellStyle name="40% - Accent6 3 8" xfId="3875" xr:uid="{00000000-0005-0000-0000-00006F0E0000}"/>
    <cellStyle name="40% - Accent6 3 8 2" xfId="11280" xr:uid="{00000000-0005-0000-0000-0000700E0000}"/>
    <cellStyle name="40% - Accent6 3 8 3" xfId="14869" xr:uid="{00000000-0005-0000-0000-0000710E0000}"/>
    <cellStyle name="40% - Accent6 3 8 4" xfId="7588" xr:uid="{00000000-0005-0000-0000-0000720E0000}"/>
    <cellStyle name="40% - Accent6 3 9" xfId="8012" xr:uid="{00000000-0005-0000-0000-0000730E0000}"/>
    <cellStyle name="40% - Accent6 4" xfId="374" xr:uid="{00000000-0005-0000-0000-0000740E0000}"/>
    <cellStyle name="40% - Accent6 4 10" xfId="4391" xr:uid="{00000000-0005-0000-0000-0000750E0000}"/>
    <cellStyle name="40% - Accent6 4 2" xfId="892" xr:uid="{00000000-0005-0000-0000-0000760E0000}"/>
    <cellStyle name="40% - Accent6 4 2 2" xfId="3602" xr:uid="{00000000-0005-0000-0000-0000770E0000}"/>
    <cellStyle name="40% - Accent6 4 2 2 2" xfId="11014" xr:uid="{00000000-0005-0000-0000-0000780E0000}"/>
    <cellStyle name="40% - Accent6 4 2 2 3" xfId="14613" xr:uid="{00000000-0005-0000-0000-0000790E0000}"/>
    <cellStyle name="40% - Accent6 4 2 2 4" xfId="7329" xr:uid="{00000000-0005-0000-0000-00007A0E0000}"/>
    <cellStyle name="40% - Accent6 4 2 3" xfId="8430" xr:uid="{00000000-0005-0000-0000-00007B0E0000}"/>
    <cellStyle name="40% - Accent6 4 2 4" xfId="12043" xr:uid="{00000000-0005-0000-0000-00007C0E0000}"/>
    <cellStyle name="40% - Accent6 4 2 5" xfId="4785" xr:uid="{00000000-0005-0000-0000-00007D0E0000}"/>
    <cellStyle name="40% - Accent6 4 3" xfId="1205" xr:uid="{00000000-0005-0000-0000-00007E0E0000}"/>
    <cellStyle name="40% - Accent6 4 3 2" xfId="8740" xr:uid="{00000000-0005-0000-0000-00007F0E0000}"/>
    <cellStyle name="40% - Accent6 4 3 3" xfId="12353" xr:uid="{00000000-0005-0000-0000-0000800E0000}"/>
    <cellStyle name="40% - Accent6 4 3 4" xfId="5091" xr:uid="{00000000-0005-0000-0000-0000810E0000}"/>
    <cellStyle name="40% - Accent6 4 4" xfId="1681" xr:uid="{00000000-0005-0000-0000-0000820E0000}"/>
    <cellStyle name="40% - Accent6 4 4 2" xfId="9212" xr:uid="{00000000-0005-0000-0000-0000830E0000}"/>
    <cellStyle name="40% - Accent6 4 4 3" xfId="12823" xr:uid="{00000000-0005-0000-0000-0000840E0000}"/>
    <cellStyle name="40% - Accent6 4 4 4" xfId="5556" xr:uid="{00000000-0005-0000-0000-0000850E0000}"/>
    <cellStyle name="40% - Accent6 4 5" xfId="2311" xr:uid="{00000000-0005-0000-0000-0000860E0000}"/>
    <cellStyle name="40% - Accent6 4 5 2" xfId="9842" xr:uid="{00000000-0005-0000-0000-0000870E0000}"/>
    <cellStyle name="40% - Accent6 4 5 3" xfId="13453" xr:uid="{00000000-0005-0000-0000-0000880E0000}"/>
    <cellStyle name="40% - Accent6 4 5 4" xfId="6176" xr:uid="{00000000-0005-0000-0000-0000890E0000}"/>
    <cellStyle name="40% - Accent6 4 6" xfId="3071" xr:uid="{00000000-0005-0000-0000-00008A0E0000}"/>
    <cellStyle name="40% - Accent6 4 6 2" xfId="10483" xr:uid="{00000000-0005-0000-0000-00008B0E0000}"/>
    <cellStyle name="40% - Accent6 4 6 3" xfId="14083" xr:uid="{00000000-0005-0000-0000-00008C0E0000}"/>
    <cellStyle name="40% - Accent6 4 6 4" xfId="6807" xr:uid="{00000000-0005-0000-0000-00008D0E0000}"/>
    <cellStyle name="40% - Accent6 4 7" xfId="3876" xr:uid="{00000000-0005-0000-0000-00008E0E0000}"/>
    <cellStyle name="40% - Accent6 4 7 2" xfId="11281" xr:uid="{00000000-0005-0000-0000-00008F0E0000}"/>
    <cellStyle name="40% - Accent6 4 7 3" xfId="14870" xr:uid="{00000000-0005-0000-0000-0000900E0000}"/>
    <cellStyle name="40% - Accent6 4 7 4" xfId="7589" xr:uid="{00000000-0005-0000-0000-0000910E0000}"/>
    <cellStyle name="40% - Accent6 4 8" xfId="8031" xr:uid="{00000000-0005-0000-0000-0000920E0000}"/>
    <cellStyle name="40% - Accent6 4 9" xfId="11665" xr:uid="{00000000-0005-0000-0000-0000930E0000}"/>
    <cellStyle name="40% - Accent6 5" xfId="450" xr:uid="{00000000-0005-0000-0000-0000940E0000}"/>
    <cellStyle name="40% - Accent6 5 2" xfId="1362" xr:uid="{00000000-0005-0000-0000-0000950E0000}"/>
    <cellStyle name="40% - Accent6 5 2 2" xfId="8897" xr:uid="{00000000-0005-0000-0000-0000960E0000}"/>
    <cellStyle name="40% - Accent6 5 2 3" xfId="12510" xr:uid="{00000000-0005-0000-0000-0000970E0000}"/>
    <cellStyle name="40% - Accent6 5 2 4" xfId="5245" xr:uid="{00000000-0005-0000-0000-0000980E0000}"/>
    <cellStyle name="40% - Accent6 5 3" xfId="1838" xr:uid="{00000000-0005-0000-0000-0000990E0000}"/>
    <cellStyle name="40% - Accent6 5 3 2" xfId="9369" xr:uid="{00000000-0005-0000-0000-00009A0E0000}"/>
    <cellStyle name="40% - Accent6 5 3 3" xfId="12980" xr:uid="{00000000-0005-0000-0000-00009B0E0000}"/>
    <cellStyle name="40% - Accent6 5 3 4" xfId="5710" xr:uid="{00000000-0005-0000-0000-00009C0E0000}"/>
    <cellStyle name="40% - Accent6 5 4" xfId="2468" xr:uid="{00000000-0005-0000-0000-00009D0E0000}"/>
    <cellStyle name="40% - Accent6 5 4 2" xfId="9999" xr:uid="{00000000-0005-0000-0000-00009E0E0000}"/>
    <cellStyle name="40% - Accent6 5 4 3" xfId="13610" xr:uid="{00000000-0005-0000-0000-00009F0E0000}"/>
    <cellStyle name="40% - Accent6 5 4 4" xfId="6330" xr:uid="{00000000-0005-0000-0000-0000A00E0000}"/>
    <cellStyle name="40% - Accent6 5 5" xfId="3228" xr:uid="{00000000-0005-0000-0000-0000A10E0000}"/>
    <cellStyle name="40% - Accent6 5 5 2" xfId="10640" xr:uid="{00000000-0005-0000-0000-0000A20E0000}"/>
    <cellStyle name="40% - Accent6 5 5 3" xfId="14240" xr:uid="{00000000-0005-0000-0000-0000A30E0000}"/>
    <cellStyle name="40% - Accent6 5 5 4" xfId="6961" xr:uid="{00000000-0005-0000-0000-0000A40E0000}"/>
    <cellStyle name="40% - Accent6 5 6" xfId="8107" xr:uid="{00000000-0005-0000-0000-0000A50E0000}"/>
    <cellStyle name="40% - Accent6 5 7" xfId="11741" xr:uid="{00000000-0005-0000-0000-0000A60E0000}"/>
    <cellStyle name="40% - Accent6 5 8" xfId="4466" xr:uid="{00000000-0005-0000-0000-0000A70E0000}"/>
    <cellStyle name="40% - Accent6 6" xfId="665" xr:uid="{00000000-0005-0000-0000-0000A80E0000}"/>
    <cellStyle name="40% - Accent6 6 2" xfId="1998" xr:uid="{00000000-0005-0000-0000-0000A90E0000}"/>
    <cellStyle name="40% - Accent6 6 2 2" xfId="9529" xr:uid="{00000000-0005-0000-0000-0000AA0E0000}"/>
    <cellStyle name="40% - Accent6 6 2 3" xfId="13140" xr:uid="{00000000-0005-0000-0000-0000AB0E0000}"/>
    <cellStyle name="40% - Accent6 6 2 4" xfId="5867" xr:uid="{00000000-0005-0000-0000-0000AC0E0000}"/>
    <cellStyle name="40% - Accent6 6 3" xfId="2628" xr:uid="{00000000-0005-0000-0000-0000AD0E0000}"/>
    <cellStyle name="40% - Accent6 6 3 2" xfId="10159" xr:uid="{00000000-0005-0000-0000-0000AE0E0000}"/>
    <cellStyle name="40% - Accent6 6 3 3" xfId="13770" xr:uid="{00000000-0005-0000-0000-0000AF0E0000}"/>
    <cellStyle name="40% - Accent6 6 3 4" xfId="6487" xr:uid="{00000000-0005-0000-0000-0000B00E0000}"/>
    <cellStyle name="40% - Accent6 6 4" xfId="3389" xr:uid="{00000000-0005-0000-0000-0000B10E0000}"/>
    <cellStyle name="40% - Accent6 6 4 2" xfId="10801" xr:uid="{00000000-0005-0000-0000-0000B20E0000}"/>
    <cellStyle name="40% - Accent6 6 4 3" xfId="14400" xr:uid="{00000000-0005-0000-0000-0000B30E0000}"/>
    <cellStyle name="40% - Accent6 6 4 4" xfId="7119" xr:uid="{00000000-0005-0000-0000-0000B40E0000}"/>
    <cellStyle name="40% - Accent6 6 5" xfId="8203" xr:uid="{00000000-0005-0000-0000-0000B50E0000}"/>
    <cellStyle name="40% - Accent6 6 6" xfId="11817" xr:uid="{00000000-0005-0000-0000-0000B60E0000}"/>
    <cellStyle name="40% - Accent6 6 7" xfId="4561" xr:uid="{00000000-0005-0000-0000-0000B70E0000}"/>
    <cellStyle name="40% - Accent6 7" xfId="743" xr:uid="{00000000-0005-0000-0000-0000B80E0000}"/>
    <cellStyle name="40% - Accent6 7 2" xfId="3550" xr:uid="{00000000-0005-0000-0000-0000B90E0000}"/>
    <cellStyle name="40% - Accent6 7 2 2" xfId="10962" xr:uid="{00000000-0005-0000-0000-0000BA0E0000}"/>
    <cellStyle name="40% - Accent6 7 2 3" xfId="14561" xr:uid="{00000000-0005-0000-0000-0000BB0E0000}"/>
    <cellStyle name="40% - Accent6 7 2 4" xfId="7277" xr:uid="{00000000-0005-0000-0000-0000BC0E0000}"/>
    <cellStyle name="40% - Accent6 7 3" xfId="8281" xr:uid="{00000000-0005-0000-0000-0000BD0E0000}"/>
    <cellStyle name="40% - Accent6 7 4" xfId="11895" xr:uid="{00000000-0005-0000-0000-0000BE0E0000}"/>
    <cellStyle name="40% - Accent6 7 5" xfId="4638" xr:uid="{00000000-0005-0000-0000-0000BF0E0000}"/>
    <cellStyle name="40% - Accent6 8" xfId="1057" xr:uid="{00000000-0005-0000-0000-0000C00E0000}"/>
    <cellStyle name="40% - Accent6 8 2" xfId="8592" xr:uid="{00000000-0005-0000-0000-0000C10E0000}"/>
    <cellStyle name="40% - Accent6 8 3" xfId="12205" xr:uid="{00000000-0005-0000-0000-0000C20E0000}"/>
    <cellStyle name="40% - Accent6 8 4" xfId="4945" xr:uid="{00000000-0005-0000-0000-0000C30E0000}"/>
    <cellStyle name="40% - Accent6 9" xfId="1533" xr:uid="{00000000-0005-0000-0000-0000C40E0000}"/>
    <cellStyle name="40% - Accent6 9 2" xfId="9064" xr:uid="{00000000-0005-0000-0000-0000C50E0000}"/>
    <cellStyle name="40% - Accent6 9 3" xfId="12675" xr:uid="{00000000-0005-0000-0000-0000C60E0000}"/>
    <cellStyle name="40% - Accent6 9 4" xfId="5410" xr:uid="{00000000-0005-0000-0000-0000C70E0000}"/>
    <cellStyle name="60% - Accent1" xfId="21" builtinId="32" customBuiltin="1"/>
    <cellStyle name="60% - Accent1 2" xfId="53" xr:uid="{00000000-0005-0000-0000-0000C90E0000}"/>
    <cellStyle name="60% - Accent1 2 2" xfId="7787" xr:uid="{00000000-0005-0000-0000-0000CA0E0000}"/>
    <cellStyle name="60% - Accent1 2 3" xfId="4176" xr:uid="{00000000-0005-0000-0000-0000CB0E0000}"/>
    <cellStyle name="60% - Accent1 3" xfId="7904" xr:uid="{00000000-0005-0000-0000-0000CC0E0000}"/>
    <cellStyle name="60% - Accent1 4" xfId="4143" xr:uid="{00000000-0005-0000-0000-0000CD0E0000}"/>
    <cellStyle name="60% - Accent2" xfId="25" builtinId="36" customBuiltin="1"/>
    <cellStyle name="60% - Accent2 2" xfId="7788" xr:uid="{00000000-0005-0000-0000-0000CF0E0000}"/>
    <cellStyle name="60% - Accent2 3" xfId="4147" xr:uid="{00000000-0005-0000-0000-0000D00E0000}"/>
    <cellStyle name="60% - Accent3" xfId="29" builtinId="40" customBuiltin="1"/>
    <cellStyle name="60% - Accent3 2" xfId="54" xr:uid="{00000000-0005-0000-0000-0000D20E0000}"/>
    <cellStyle name="60% - Accent3 2 2" xfId="7789" xr:uid="{00000000-0005-0000-0000-0000D30E0000}"/>
    <cellStyle name="60% - Accent3 2 3" xfId="4177" xr:uid="{00000000-0005-0000-0000-0000D40E0000}"/>
    <cellStyle name="60% - Accent3 3" xfId="7910" xr:uid="{00000000-0005-0000-0000-0000D50E0000}"/>
    <cellStyle name="60% - Accent3 4" xfId="4151" xr:uid="{00000000-0005-0000-0000-0000D60E0000}"/>
    <cellStyle name="60% - Accent4" xfId="33" builtinId="44" customBuiltin="1"/>
    <cellStyle name="60% - Accent4 2" xfId="55" xr:uid="{00000000-0005-0000-0000-0000D80E0000}"/>
    <cellStyle name="60% - Accent4 2 2" xfId="7790" xr:uid="{00000000-0005-0000-0000-0000D90E0000}"/>
    <cellStyle name="60% - Accent4 2 3" xfId="4178" xr:uid="{00000000-0005-0000-0000-0000DA0E0000}"/>
    <cellStyle name="60% - Accent4 3" xfId="7914" xr:uid="{00000000-0005-0000-0000-0000DB0E0000}"/>
    <cellStyle name="60% - Accent4 4" xfId="4155" xr:uid="{00000000-0005-0000-0000-0000DC0E0000}"/>
    <cellStyle name="60% - Accent5" xfId="37" builtinId="48" customBuiltin="1"/>
    <cellStyle name="60% - Accent5 2" xfId="7791" xr:uid="{00000000-0005-0000-0000-0000DE0E0000}"/>
    <cellStyle name="60% - Accent5 3" xfId="4159" xr:uid="{00000000-0005-0000-0000-0000DF0E0000}"/>
    <cellStyle name="60% - Accent6" xfId="41" builtinId="52" customBuiltin="1"/>
    <cellStyle name="60% - Accent6 2" xfId="56" xr:uid="{00000000-0005-0000-0000-0000E10E0000}"/>
    <cellStyle name="60% - Accent6 2 2" xfId="7792" xr:uid="{00000000-0005-0000-0000-0000E20E0000}"/>
    <cellStyle name="60% - Accent6 2 3" xfId="4179" xr:uid="{00000000-0005-0000-0000-0000E30E0000}"/>
    <cellStyle name="60% - Accent6 3" xfId="7916" xr:uid="{00000000-0005-0000-0000-0000E40E0000}"/>
    <cellStyle name="60% - Accent6 4" xfId="4163" xr:uid="{00000000-0005-0000-0000-0000E50E0000}"/>
    <cellStyle name="Accent1" xfId="18" builtinId="29" customBuiltin="1"/>
    <cellStyle name="Accent1 2" xfId="57" xr:uid="{00000000-0005-0000-0000-0000E70E0000}"/>
    <cellStyle name="Accent1 2 2" xfId="7793" xr:uid="{00000000-0005-0000-0000-0000E80E0000}"/>
    <cellStyle name="Accent1 2 3" xfId="4180" xr:uid="{00000000-0005-0000-0000-0000E90E0000}"/>
    <cellStyle name="Accent1 3" xfId="7901" xr:uid="{00000000-0005-0000-0000-0000EA0E0000}"/>
    <cellStyle name="Accent1 4" xfId="4140" xr:uid="{00000000-0005-0000-0000-0000EB0E0000}"/>
    <cellStyle name="Accent2" xfId="22" builtinId="33" customBuiltin="1"/>
    <cellStyle name="Accent2 2" xfId="58" xr:uid="{00000000-0005-0000-0000-0000ED0E0000}"/>
    <cellStyle name="Accent2 2 2" xfId="7794" xr:uid="{00000000-0005-0000-0000-0000EE0E0000}"/>
    <cellStyle name="Accent2 2 3" xfId="4181" xr:uid="{00000000-0005-0000-0000-0000EF0E0000}"/>
    <cellStyle name="Accent2 3" xfId="7905" xr:uid="{00000000-0005-0000-0000-0000F00E0000}"/>
    <cellStyle name="Accent2 4" xfId="4144" xr:uid="{00000000-0005-0000-0000-0000F10E0000}"/>
    <cellStyle name="Accent3" xfId="26" builtinId="37" customBuiltin="1"/>
    <cellStyle name="Accent3 2" xfId="59" xr:uid="{00000000-0005-0000-0000-0000F30E0000}"/>
    <cellStyle name="Accent3 2 2" xfId="7795" xr:uid="{00000000-0005-0000-0000-0000F40E0000}"/>
    <cellStyle name="Accent3 2 3" xfId="4182" xr:uid="{00000000-0005-0000-0000-0000F50E0000}"/>
    <cellStyle name="Accent3 3" xfId="7907" xr:uid="{00000000-0005-0000-0000-0000F60E0000}"/>
    <cellStyle name="Accent3 4" xfId="4148" xr:uid="{00000000-0005-0000-0000-0000F70E0000}"/>
    <cellStyle name="Accent4" xfId="30" builtinId="41" customBuiltin="1"/>
    <cellStyle name="Accent4 2" xfId="60" xr:uid="{00000000-0005-0000-0000-0000F90E0000}"/>
    <cellStyle name="Accent4 2 2" xfId="7796" xr:uid="{00000000-0005-0000-0000-0000FA0E0000}"/>
    <cellStyle name="Accent4 2 3" xfId="4183" xr:uid="{00000000-0005-0000-0000-0000FB0E0000}"/>
    <cellStyle name="Accent4 3" xfId="7911" xr:uid="{00000000-0005-0000-0000-0000FC0E0000}"/>
    <cellStyle name="Accent4 4" xfId="4152" xr:uid="{00000000-0005-0000-0000-0000FD0E0000}"/>
    <cellStyle name="Accent5" xfId="34" builtinId="45" customBuiltin="1"/>
    <cellStyle name="Accent5 2" xfId="7797" xr:uid="{00000000-0005-0000-0000-0000FF0E0000}"/>
    <cellStyle name="Accent5 3" xfId="4156" xr:uid="{00000000-0005-0000-0000-0000000F0000}"/>
    <cellStyle name="Accent6" xfId="38" builtinId="49" customBuiltin="1"/>
    <cellStyle name="Accent6 2" xfId="7798" xr:uid="{00000000-0005-0000-0000-0000020F0000}"/>
    <cellStyle name="Accent6 3" xfId="4160" xr:uid="{00000000-0005-0000-0000-0000030F0000}"/>
    <cellStyle name="Bad" xfId="7" builtinId="27" customBuiltin="1"/>
    <cellStyle name="Bad 10" xfId="61" xr:uid="{00000000-0005-0000-0000-0000050F0000}"/>
    <cellStyle name="Bad 10 2" xfId="11509" xr:uid="{00000000-0005-0000-0000-0000060F0000}"/>
    <cellStyle name="Bad 10 3" xfId="4184" xr:uid="{00000000-0005-0000-0000-0000070F0000}"/>
    <cellStyle name="Bad 11" xfId="7799" xr:uid="{00000000-0005-0000-0000-0000080F0000}"/>
    <cellStyle name="Bad 2" xfId="62" xr:uid="{00000000-0005-0000-0000-0000090F0000}"/>
    <cellStyle name="Bad 2 10" xfId="745" xr:uid="{00000000-0005-0000-0000-00000A0F0000}"/>
    <cellStyle name="Bad 2 10 2" xfId="3603" xr:uid="{00000000-0005-0000-0000-00000B0F0000}"/>
    <cellStyle name="Bad 2 10 2 2" xfId="11015" xr:uid="{00000000-0005-0000-0000-00000C0F0000}"/>
    <cellStyle name="Bad 2 10 2 3" xfId="14614" xr:uid="{00000000-0005-0000-0000-00000D0F0000}"/>
    <cellStyle name="Bad 2 10 2 4" xfId="7330" xr:uid="{00000000-0005-0000-0000-00000E0F0000}"/>
    <cellStyle name="Bad 2 10 3" xfId="8283" xr:uid="{00000000-0005-0000-0000-00000F0F0000}"/>
    <cellStyle name="Bad 2 10 4" xfId="11897" xr:uid="{00000000-0005-0000-0000-0000100F0000}"/>
    <cellStyle name="Bad 2 10 5" xfId="4640" xr:uid="{00000000-0005-0000-0000-0000110F0000}"/>
    <cellStyle name="Bad 2 11" xfId="1059" xr:uid="{00000000-0005-0000-0000-0000120F0000}"/>
    <cellStyle name="Bad 2 11 2" xfId="8594" xr:uid="{00000000-0005-0000-0000-0000130F0000}"/>
    <cellStyle name="Bad 2 11 3" xfId="12207" xr:uid="{00000000-0005-0000-0000-0000140F0000}"/>
    <cellStyle name="Bad 2 11 4" xfId="4947" xr:uid="{00000000-0005-0000-0000-0000150F0000}"/>
    <cellStyle name="Bad 2 12" xfId="1535" xr:uid="{00000000-0005-0000-0000-0000160F0000}"/>
    <cellStyle name="Bad 2 12 2" xfId="9066" xr:uid="{00000000-0005-0000-0000-0000170F0000}"/>
    <cellStyle name="Bad 2 12 3" xfId="12677" xr:uid="{00000000-0005-0000-0000-0000180F0000}"/>
    <cellStyle name="Bad 2 12 4" xfId="5412" xr:uid="{00000000-0005-0000-0000-0000190F0000}"/>
    <cellStyle name="Bad 2 13" xfId="2165" xr:uid="{00000000-0005-0000-0000-00001A0F0000}"/>
    <cellStyle name="Bad 2 13 2" xfId="9696" xr:uid="{00000000-0005-0000-0000-00001B0F0000}"/>
    <cellStyle name="Bad 2 13 3" xfId="13307" xr:uid="{00000000-0005-0000-0000-00001C0F0000}"/>
    <cellStyle name="Bad 2 13 4" xfId="6032" xr:uid="{00000000-0005-0000-0000-00001D0F0000}"/>
    <cellStyle name="Bad 2 14" xfId="2796" xr:uid="{00000000-0005-0000-0000-00001E0F0000}"/>
    <cellStyle name="Bad 2 14 2" xfId="10326" xr:uid="{00000000-0005-0000-0000-00001F0F0000}"/>
    <cellStyle name="Bad 2 14 3" xfId="13937" xr:uid="{00000000-0005-0000-0000-0000200F0000}"/>
    <cellStyle name="Bad 2 14 4" xfId="6652" xr:uid="{00000000-0005-0000-0000-0000210F0000}"/>
    <cellStyle name="Bad 2 15" xfId="3877" xr:uid="{00000000-0005-0000-0000-0000220F0000}"/>
    <cellStyle name="Bad 2 15 2" xfId="11282" xr:uid="{00000000-0005-0000-0000-0000230F0000}"/>
    <cellStyle name="Bad 2 15 3" xfId="14871" xr:uid="{00000000-0005-0000-0000-0000240F0000}"/>
    <cellStyle name="Bad 2 15 4" xfId="7590" xr:uid="{00000000-0005-0000-0000-0000250F0000}"/>
    <cellStyle name="Bad 2 16" xfId="7800" xr:uid="{00000000-0005-0000-0000-0000260F0000}"/>
    <cellStyle name="Bad 2 17" xfId="11510" xr:uid="{00000000-0005-0000-0000-0000270F0000}"/>
    <cellStyle name="Bad 2 18" xfId="4185" xr:uid="{00000000-0005-0000-0000-0000280F0000}"/>
    <cellStyle name="Bad 2 2" xfId="63" xr:uid="{00000000-0005-0000-0000-0000290F0000}"/>
    <cellStyle name="Bad 2 2 10" xfId="2797" xr:uid="{00000000-0005-0000-0000-00002A0F0000}"/>
    <cellStyle name="Bad 2 2 10 2" xfId="10327" xr:uid="{00000000-0005-0000-0000-00002B0F0000}"/>
    <cellStyle name="Bad 2 2 10 3" xfId="13938" xr:uid="{00000000-0005-0000-0000-00002C0F0000}"/>
    <cellStyle name="Bad 2 2 10 4" xfId="6653" xr:uid="{00000000-0005-0000-0000-00002D0F0000}"/>
    <cellStyle name="Bad 2 2 11" xfId="3878" xr:uid="{00000000-0005-0000-0000-00002E0F0000}"/>
    <cellStyle name="Bad 2 2 11 2" xfId="11283" xr:uid="{00000000-0005-0000-0000-00002F0F0000}"/>
    <cellStyle name="Bad 2 2 11 3" xfId="14872" xr:uid="{00000000-0005-0000-0000-0000300F0000}"/>
    <cellStyle name="Bad 2 2 11 4" xfId="7591" xr:uid="{00000000-0005-0000-0000-0000310F0000}"/>
    <cellStyle name="Bad 2 2 12" xfId="7801" xr:uid="{00000000-0005-0000-0000-0000320F0000}"/>
    <cellStyle name="Bad 2 2 13" xfId="11511" xr:uid="{00000000-0005-0000-0000-0000330F0000}"/>
    <cellStyle name="Bad 2 2 14" xfId="4186" xr:uid="{00000000-0005-0000-0000-0000340F0000}"/>
    <cellStyle name="Bad 2 2 2" xfId="229" xr:uid="{00000000-0005-0000-0000-0000350F0000}"/>
    <cellStyle name="Bad 2 2 2 10" xfId="11578" xr:uid="{00000000-0005-0000-0000-0000360F0000}"/>
    <cellStyle name="Bad 2 2 2 11" xfId="4291" xr:uid="{00000000-0005-0000-0000-0000370F0000}"/>
    <cellStyle name="Bad 2 2 2 2" xfId="983" xr:uid="{00000000-0005-0000-0000-0000380F0000}"/>
    <cellStyle name="Bad 2 2 2 2 2" xfId="1293" xr:uid="{00000000-0005-0000-0000-0000390F0000}"/>
    <cellStyle name="Bad 2 2 2 2 2 2" xfId="3807" xr:uid="{00000000-0005-0000-0000-00003A0F0000}"/>
    <cellStyle name="Bad 2 2 2 2 2 2 2" xfId="11212" xr:uid="{00000000-0005-0000-0000-00003B0F0000}"/>
    <cellStyle name="Bad 2 2 2 2 2 2 3" xfId="14802" xr:uid="{00000000-0005-0000-0000-00003C0F0000}"/>
    <cellStyle name="Bad 2 2 2 2 2 2 4" xfId="7522" xr:uid="{00000000-0005-0000-0000-00003D0F0000}"/>
    <cellStyle name="Bad 2 2 2 2 2 3" xfId="8828" xr:uid="{00000000-0005-0000-0000-00003E0F0000}"/>
    <cellStyle name="Bad 2 2 2 2 2 4" xfId="12441" xr:uid="{00000000-0005-0000-0000-00003F0F0000}"/>
    <cellStyle name="Bad 2 2 2 2 2 5" xfId="5178" xr:uid="{00000000-0005-0000-0000-0000400F0000}"/>
    <cellStyle name="Bad 2 2 2 2 3" xfId="1769" xr:uid="{00000000-0005-0000-0000-0000410F0000}"/>
    <cellStyle name="Bad 2 2 2 2 3 2" xfId="9300" xr:uid="{00000000-0005-0000-0000-0000420F0000}"/>
    <cellStyle name="Bad 2 2 2 2 3 3" xfId="12911" xr:uid="{00000000-0005-0000-0000-0000430F0000}"/>
    <cellStyle name="Bad 2 2 2 2 3 4" xfId="5643" xr:uid="{00000000-0005-0000-0000-0000440F0000}"/>
    <cellStyle name="Bad 2 2 2 2 4" xfId="2399" xr:uid="{00000000-0005-0000-0000-0000450F0000}"/>
    <cellStyle name="Bad 2 2 2 2 4 2" xfId="9930" xr:uid="{00000000-0005-0000-0000-0000460F0000}"/>
    <cellStyle name="Bad 2 2 2 2 4 3" xfId="13541" xr:uid="{00000000-0005-0000-0000-0000470F0000}"/>
    <cellStyle name="Bad 2 2 2 2 4 4" xfId="6263" xr:uid="{00000000-0005-0000-0000-0000480F0000}"/>
    <cellStyle name="Bad 2 2 2 2 5" xfId="3159" xr:uid="{00000000-0005-0000-0000-0000490F0000}"/>
    <cellStyle name="Bad 2 2 2 2 5 2" xfId="10571" xr:uid="{00000000-0005-0000-0000-00004A0F0000}"/>
    <cellStyle name="Bad 2 2 2 2 5 3" xfId="14171" xr:uid="{00000000-0005-0000-0000-00004B0F0000}"/>
    <cellStyle name="Bad 2 2 2 2 5 4" xfId="6894" xr:uid="{00000000-0005-0000-0000-00004C0F0000}"/>
    <cellStyle name="Bad 2 2 2 2 6" xfId="4065" xr:uid="{00000000-0005-0000-0000-00004D0F0000}"/>
    <cellStyle name="Bad 2 2 2 2 6 2" xfId="11470" xr:uid="{00000000-0005-0000-0000-00004E0F0000}"/>
    <cellStyle name="Bad 2 2 2 2 6 3" xfId="15059" xr:uid="{00000000-0005-0000-0000-00004F0F0000}"/>
    <cellStyle name="Bad 2 2 2 2 6 4" xfId="7773" xr:uid="{00000000-0005-0000-0000-0000500F0000}"/>
    <cellStyle name="Bad 2 2 2 2 7" xfId="8518" xr:uid="{00000000-0005-0000-0000-0000510F0000}"/>
    <cellStyle name="Bad 2 2 2 2 8" xfId="12131" xr:uid="{00000000-0005-0000-0000-0000520F0000}"/>
    <cellStyle name="Bad 2 2 2 2 9" xfId="4872" xr:uid="{00000000-0005-0000-0000-0000530F0000}"/>
    <cellStyle name="Bad 2 2 2 3" xfId="824" xr:uid="{00000000-0005-0000-0000-0000540F0000}"/>
    <cellStyle name="Bad 2 2 2 3 2" xfId="1446" xr:uid="{00000000-0005-0000-0000-0000550F0000}"/>
    <cellStyle name="Bad 2 2 2 3 2 2" xfId="8977" xr:uid="{00000000-0005-0000-0000-0000560F0000}"/>
    <cellStyle name="Bad 2 2 2 3 2 3" xfId="12588" xr:uid="{00000000-0005-0000-0000-0000570F0000}"/>
    <cellStyle name="Bad 2 2 2 3 2 4" xfId="5324" xr:uid="{00000000-0005-0000-0000-0000580F0000}"/>
    <cellStyle name="Bad 2 2 2 3 3" xfId="1916" xr:uid="{00000000-0005-0000-0000-0000590F0000}"/>
    <cellStyle name="Bad 2 2 2 3 3 2" xfId="9447" xr:uid="{00000000-0005-0000-0000-00005A0F0000}"/>
    <cellStyle name="Bad 2 2 2 3 3 3" xfId="13058" xr:uid="{00000000-0005-0000-0000-00005B0F0000}"/>
    <cellStyle name="Bad 2 2 2 3 3 4" xfId="5787" xr:uid="{00000000-0005-0000-0000-00005C0F0000}"/>
    <cellStyle name="Bad 2 2 2 3 4" xfId="2546" xr:uid="{00000000-0005-0000-0000-00005D0F0000}"/>
    <cellStyle name="Bad 2 2 2 3 4 2" xfId="10077" xr:uid="{00000000-0005-0000-0000-00005E0F0000}"/>
    <cellStyle name="Bad 2 2 2 3 4 3" xfId="13688" xr:uid="{00000000-0005-0000-0000-00005F0F0000}"/>
    <cellStyle name="Bad 2 2 2 3 4 4" xfId="6407" xr:uid="{00000000-0005-0000-0000-0000600F0000}"/>
    <cellStyle name="Bad 2 2 2 3 5" xfId="3307" xr:uid="{00000000-0005-0000-0000-0000610F0000}"/>
    <cellStyle name="Bad 2 2 2 3 5 2" xfId="10719" xr:uid="{00000000-0005-0000-0000-0000620F0000}"/>
    <cellStyle name="Bad 2 2 2 3 5 3" xfId="14318" xr:uid="{00000000-0005-0000-0000-0000630F0000}"/>
    <cellStyle name="Bad 2 2 2 3 5 4" xfId="7039" xr:uid="{00000000-0005-0000-0000-0000640F0000}"/>
    <cellStyle name="Bad 2 2 2 3 6" xfId="8362" xr:uid="{00000000-0005-0000-0000-0000650F0000}"/>
    <cellStyle name="Bad 2 2 2 3 7" xfId="11976" xr:uid="{00000000-0005-0000-0000-0000660F0000}"/>
    <cellStyle name="Bad 2 2 2 3 8" xfId="4718" xr:uid="{00000000-0005-0000-0000-0000670F0000}"/>
    <cellStyle name="Bad 2 2 2 4" xfId="1138" xr:uid="{00000000-0005-0000-0000-0000680F0000}"/>
    <cellStyle name="Bad 2 2 2 4 2" xfId="2076" xr:uid="{00000000-0005-0000-0000-0000690F0000}"/>
    <cellStyle name="Bad 2 2 2 4 2 2" xfId="9607" xr:uid="{00000000-0005-0000-0000-00006A0F0000}"/>
    <cellStyle name="Bad 2 2 2 4 2 3" xfId="13218" xr:uid="{00000000-0005-0000-0000-00006B0F0000}"/>
    <cellStyle name="Bad 2 2 2 4 2 4" xfId="5944" xr:uid="{00000000-0005-0000-0000-00006C0F0000}"/>
    <cellStyle name="Bad 2 2 2 4 3" xfId="2706" xr:uid="{00000000-0005-0000-0000-00006D0F0000}"/>
    <cellStyle name="Bad 2 2 2 4 3 2" xfId="10237" xr:uid="{00000000-0005-0000-0000-00006E0F0000}"/>
    <cellStyle name="Bad 2 2 2 4 3 3" xfId="13848" xr:uid="{00000000-0005-0000-0000-00006F0F0000}"/>
    <cellStyle name="Bad 2 2 2 4 3 4" xfId="6564" xr:uid="{00000000-0005-0000-0000-0000700F0000}"/>
    <cellStyle name="Bad 2 2 2 4 4" xfId="3467" xr:uid="{00000000-0005-0000-0000-0000710F0000}"/>
    <cellStyle name="Bad 2 2 2 4 4 2" xfId="10879" xr:uid="{00000000-0005-0000-0000-0000720F0000}"/>
    <cellStyle name="Bad 2 2 2 4 4 3" xfId="14478" xr:uid="{00000000-0005-0000-0000-0000730F0000}"/>
    <cellStyle name="Bad 2 2 2 4 4 4" xfId="7196" xr:uid="{00000000-0005-0000-0000-0000740F0000}"/>
    <cellStyle name="Bad 2 2 2 4 5" xfId="8673" xr:uid="{00000000-0005-0000-0000-0000750F0000}"/>
    <cellStyle name="Bad 2 2 2 4 6" xfId="12286" xr:uid="{00000000-0005-0000-0000-0000760F0000}"/>
    <cellStyle name="Bad 2 2 2 4 7" xfId="5025" xr:uid="{00000000-0005-0000-0000-0000770F0000}"/>
    <cellStyle name="Bad 2 2 2 5" xfId="1614" xr:uid="{00000000-0005-0000-0000-0000780F0000}"/>
    <cellStyle name="Bad 2 2 2 5 2" xfId="3605" xr:uid="{00000000-0005-0000-0000-0000790F0000}"/>
    <cellStyle name="Bad 2 2 2 5 2 2" xfId="11017" xr:uid="{00000000-0005-0000-0000-00007A0F0000}"/>
    <cellStyle name="Bad 2 2 2 5 2 3" xfId="14616" xr:uid="{00000000-0005-0000-0000-00007B0F0000}"/>
    <cellStyle name="Bad 2 2 2 5 2 4" xfId="7332" xr:uid="{00000000-0005-0000-0000-00007C0F0000}"/>
    <cellStyle name="Bad 2 2 2 5 3" xfId="9145" xr:uid="{00000000-0005-0000-0000-00007D0F0000}"/>
    <cellStyle name="Bad 2 2 2 5 4" xfId="12756" xr:uid="{00000000-0005-0000-0000-00007E0F0000}"/>
    <cellStyle name="Bad 2 2 2 5 5" xfId="5490" xr:uid="{00000000-0005-0000-0000-00007F0F0000}"/>
    <cellStyle name="Bad 2 2 2 6" xfId="2244" xr:uid="{00000000-0005-0000-0000-0000800F0000}"/>
    <cellStyle name="Bad 2 2 2 6 2" xfId="9775" xr:uid="{00000000-0005-0000-0000-0000810F0000}"/>
    <cellStyle name="Bad 2 2 2 6 3" xfId="13386" xr:uid="{00000000-0005-0000-0000-0000820F0000}"/>
    <cellStyle name="Bad 2 2 2 6 4" xfId="6110" xr:uid="{00000000-0005-0000-0000-0000830F0000}"/>
    <cellStyle name="Bad 2 2 2 7" xfId="3003" xr:uid="{00000000-0005-0000-0000-0000840F0000}"/>
    <cellStyle name="Bad 2 2 2 7 2" xfId="10415" xr:uid="{00000000-0005-0000-0000-0000850F0000}"/>
    <cellStyle name="Bad 2 2 2 7 3" xfId="14016" xr:uid="{00000000-0005-0000-0000-0000860F0000}"/>
    <cellStyle name="Bad 2 2 2 7 4" xfId="6740" xr:uid="{00000000-0005-0000-0000-0000870F0000}"/>
    <cellStyle name="Bad 2 2 2 8" xfId="3879" xr:uid="{00000000-0005-0000-0000-0000880F0000}"/>
    <cellStyle name="Bad 2 2 2 8 2" xfId="11284" xr:uid="{00000000-0005-0000-0000-0000890F0000}"/>
    <cellStyle name="Bad 2 2 2 8 3" xfId="14873" xr:uid="{00000000-0005-0000-0000-00008A0F0000}"/>
    <cellStyle name="Bad 2 2 2 8 4" xfId="7592" xr:uid="{00000000-0005-0000-0000-00008B0F0000}"/>
    <cellStyle name="Bad 2 2 2 9" xfId="7930" xr:uid="{00000000-0005-0000-0000-00008C0F0000}"/>
    <cellStyle name="Bad 2 2 3" xfId="377" xr:uid="{00000000-0005-0000-0000-00008D0F0000}"/>
    <cellStyle name="Bad 2 2 3 10" xfId="4394" xr:uid="{00000000-0005-0000-0000-00008E0F0000}"/>
    <cellStyle name="Bad 2 2 3 2" xfId="903" xr:uid="{00000000-0005-0000-0000-00008F0F0000}"/>
    <cellStyle name="Bad 2 2 3 2 2" xfId="3606" xr:uid="{00000000-0005-0000-0000-0000900F0000}"/>
    <cellStyle name="Bad 2 2 3 2 2 2" xfId="11018" xr:uid="{00000000-0005-0000-0000-0000910F0000}"/>
    <cellStyle name="Bad 2 2 3 2 2 3" xfId="14617" xr:uid="{00000000-0005-0000-0000-0000920F0000}"/>
    <cellStyle name="Bad 2 2 3 2 2 4" xfId="7333" xr:uid="{00000000-0005-0000-0000-0000930F0000}"/>
    <cellStyle name="Bad 2 2 3 2 3" xfId="8440" xr:uid="{00000000-0005-0000-0000-0000940F0000}"/>
    <cellStyle name="Bad 2 2 3 2 4" xfId="12053" xr:uid="{00000000-0005-0000-0000-0000950F0000}"/>
    <cellStyle name="Bad 2 2 3 2 5" xfId="4795" xr:uid="{00000000-0005-0000-0000-0000960F0000}"/>
    <cellStyle name="Bad 2 2 3 3" xfId="1215" xr:uid="{00000000-0005-0000-0000-0000970F0000}"/>
    <cellStyle name="Bad 2 2 3 3 2" xfId="8750" xr:uid="{00000000-0005-0000-0000-0000980F0000}"/>
    <cellStyle name="Bad 2 2 3 3 3" xfId="12363" xr:uid="{00000000-0005-0000-0000-0000990F0000}"/>
    <cellStyle name="Bad 2 2 3 3 4" xfId="5101" xr:uid="{00000000-0005-0000-0000-00009A0F0000}"/>
    <cellStyle name="Bad 2 2 3 4" xfId="1691" xr:uid="{00000000-0005-0000-0000-00009B0F0000}"/>
    <cellStyle name="Bad 2 2 3 4 2" xfId="9222" xr:uid="{00000000-0005-0000-0000-00009C0F0000}"/>
    <cellStyle name="Bad 2 2 3 4 3" xfId="12833" xr:uid="{00000000-0005-0000-0000-00009D0F0000}"/>
    <cellStyle name="Bad 2 2 3 4 4" xfId="5566" xr:uid="{00000000-0005-0000-0000-00009E0F0000}"/>
    <cellStyle name="Bad 2 2 3 5" xfId="2321" xr:uid="{00000000-0005-0000-0000-00009F0F0000}"/>
    <cellStyle name="Bad 2 2 3 5 2" xfId="9852" xr:uid="{00000000-0005-0000-0000-0000A00F0000}"/>
    <cellStyle name="Bad 2 2 3 5 3" xfId="13463" xr:uid="{00000000-0005-0000-0000-0000A10F0000}"/>
    <cellStyle name="Bad 2 2 3 5 4" xfId="6186" xr:uid="{00000000-0005-0000-0000-0000A20F0000}"/>
    <cellStyle name="Bad 2 2 3 6" xfId="3081" xr:uid="{00000000-0005-0000-0000-0000A30F0000}"/>
    <cellStyle name="Bad 2 2 3 6 2" xfId="10493" xr:uid="{00000000-0005-0000-0000-0000A40F0000}"/>
    <cellStyle name="Bad 2 2 3 6 3" xfId="14093" xr:uid="{00000000-0005-0000-0000-0000A50F0000}"/>
    <cellStyle name="Bad 2 2 3 6 4" xfId="6817" xr:uid="{00000000-0005-0000-0000-0000A60F0000}"/>
    <cellStyle name="Bad 2 2 3 7" xfId="3880" xr:uid="{00000000-0005-0000-0000-0000A70F0000}"/>
    <cellStyle name="Bad 2 2 3 7 2" xfId="11285" xr:uid="{00000000-0005-0000-0000-0000A80F0000}"/>
    <cellStyle name="Bad 2 2 3 7 3" xfId="14874" xr:uid="{00000000-0005-0000-0000-0000A90F0000}"/>
    <cellStyle name="Bad 2 2 3 7 4" xfId="7593" xr:uid="{00000000-0005-0000-0000-0000AA0F0000}"/>
    <cellStyle name="Bad 2 2 3 8" xfId="8034" xr:uid="{00000000-0005-0000-0000-0000AB0F0000}"/>
    <cellStyle name="Bad 2 2 3 9" xfId="11668" xr:uid="{00000000-0005-0000-0000-0000AC0F0000}"/>
    <cellStyle name="Bad 2 2 4" xfId="453" xr:uid="{00000000-0005-0000-0000-0000AD0F0000}"/>
    <cellStyle name="Bad 2 2 4 2" xfId="1374" xr:uid="{00000000-0005-0000-0000-0000AE0F0000}"/>
    <cellStyle name="Bad 2 2 4 2 2" xfId="3806" xr:uid="{00000000-0005-0000-0000-0000AF0F0000}"/>
    <cellStyle name="Bad 2 2 4 2 2 2" xfId="11211" xr:uid="{00000000-0005-0000-0000-0000B00F0000}"/>
    <cellStyle name="Bad 2 2 4 2 2 3" xfId="14801" xr:uid="{00000000-0005-0000-0000-0000B10F0000}"/>
    <cellStyle name="Bad 2 2 4 2 2 4" xfId="7521" xr:uid="{00000000-0005-0000-0000-0000B20F0000}"/>
    <cellStyle name="Bad 2 2 4 2 3" xfId="8909" xr:uid="{00000000-0005-0000-0000-0000B30F0000}"/>
    <cellStyle name="Bad 2 2 4 2 4" xfId="12521" xr:uid="{00000000-0005-0000-0000-0000B40F0000}"/>
    <cellStyle name="Bad 2 2 4 2 5" xfId="5257" xr:uid="{00000000-0005-0000-0000-0000B50F0000}"/>
    <cellStyle name="Bad 2 2 4 3" xfId="1849" xr:uid="{00000000-0005-0000-0000-0000B60F0000}"/>
    <cellStyle name="Bad 2 2 4 3 2" xfId="9380" xr:uid="{00000000-0005-0000-0000-0000B70F0000}"/>
    <cellStyle name="Bad 2 2 4 3 3" xfId="12991" xr:uid="{00000000-0005-0000-0000-0000B80F0000}"/>
    <cellStyle name="Bad 2 2 4 3 4" xfId="5721" xr:uid="{00000000-0005-0000-0000-0000B90F0000}"/>
    <cellStyle name="Bad 2 2 4 4" xfId="2479" xr:uid="{00000000-0005-0000-0000-0000BA0F0000}"/>
    <cellStyle name="Bad 2 2 4 4 2" xfId="10010" xr:uid="{00000000-0005-0000-0000-0000BB0F0000}"/>
    <cellStyle name="Bad 2 2 4 4 3" xfId="13621" xr:uid="{00000000-0005-0000-0000-0000BC0F0000}"/>
    <cellStyle name="Bad 2 2 4 4 4" xfId="6341" xr:uid="{00000000-0005-0000-0000-0000BD0F0000}"/>
    <cellStyle name="Bad 2 2 4 5" xfId="3240" xr:uid="{00000000-0005-0000-0000-0000BE0F0000}"/>
    <cellStyle name="Bad 2 2 4 5 2" xfId="10652" xr:uid="{00000000-0005-0000-0000-0000BF0F0000}"/>
    <cellStyle name="Bad 2 2 4 5 3" xfId="14251" xr:uid="{00000000-0005-0000-0000-0000C00F0000}"/>
    <cellStyle name="Bad 2 2 4 5 4" xfId="6973" xr:uid="{00000000-0005-0000-0000-0000C10F0000}"/>
    <cellStyle name="Bad 2 2 4 6" xfId="4064" xr:uid="{00000000-0005-0000-0000-0000C20F0000}"/>
    <cellStyle name="Bad 2 2 4 6 2" xfId="11469" xr:uid="{00000000-0005-0000-0000-0000C30F0000}"/>
    <cellStyle name="Bad 2 2 4 6 3" xfId="15058" xr:uid="{00000000-0005-0000-0000-0000C40F0000}"/>
    <cellStyle name="Bad 2 2 4 6 4" xfId="7772" xr:uid="{00000000-0005-0000-0000-0000C50F0000}"/>
    <cellStyle name="Bad 2 2 4 7" xfId="8110" xr:uid="{00000000-0005-0000-0000-0000C60F0000}"/>
    <cellStyle name="Bad 2 2 4 8" xfId="11744" xr:uid="{00000000-0005-0000-0000-0000C70F0000}"/>
    <cellStyle name="Bad 2 2 4 9" xfId="4469" xr:uid="{00000000-0005-0000-0000-0000C80F0000}"/>
    <cellStyle name="Bad 2 2 5" xfId="668" xr:uid="{00000000-0005-0000-0000-0000C90F0000}"/>
    <cellStyle name="Bad 2 2 5 2" xfId="2009" xr:uid="{00000000-0005-0000-0000-0000CA0F0000}"/>
    <cellStyle name="Bad 2 2 5 2 2" xfId="9540" xr:uid="{00000000-0005-0000-0000-0000CB0F0000}"/>
    <cellStyle name="Bad 2 2 5 2 3" xfId="13151" xr:uid="{00000000-0005-0000-0000-0000CC0F0000}"/>
    <cellStyle name="Bad 2 2 5 2 4" xfId="5878" xr:uid="{00000000-0005-0000-0000-0000CD0F0000}"/>
    <cellStyle name="Bad 2 2 5 3" xfId="2639" xr:uid="{00000000-0005-0000-0000-0000CE0F0000}"/>
    <cellStyle name="Bad 2 2 5 3 2" xfId="10170" xr:uid="{00000000-0005-0000-0000-0000CF0F0000}"/>
    <cellStyle name="Bad 2 2 5 3 3" xfId="13781" xr:uid="{00000000-0005-0000-0000-0000D00F0000}"/>
    <cellStyle name="Bad 2 2 5 3 4" xfId="6498" xr:uid="{00000000-0005-0000-0000-0000D10F0000}"/>
    <cellStyle name="Bad 2 2 5 4" xfId="3400" xr:uid="{00000000-0005-0000-0000-0000D20F0000}"/>
    <cellStyle name="Bad 2 2 5 4 2" xfId="10812" xr:uid="{00000000-0005-0000-0000-0000D30F0000}"/>
    <cellStyle name="Bad 2 2 5 4 3" xfId="14411" xr:uid="{00000000-0005-0000-0000-0000D40F0000}"/>
    <cellStyle name="Bad 2 2 5 4 4" xfId="7130" xr:uid="{00000000-0005-0000-0000-0000D50F0000}"/>
    <cellStyle name="Bad 2 2 5 5" xfId="8206" xr:uid="{00000000-0005-0000-0000-0000D60F0000}"/>
    <cellStyle name="Bad 2 2 5 6" xfId="11820" xr:uid="{00000000-0005-0000-0000-0000D70F0000}"/>
    <cellStyle name="Bad 2 2 5 7" xfId="4564" xr:uid="{00000000-0005-0000-0000-0000D80F0000}"/>
    <cellStyle name="Bad 2 2 6" xfId="746" xr:uid="{00000000-0005-0000-0000-0000D90F0000}"/>
    <cellStyle name="Bad 2 2 6 2" xfId="3604" xr:uid="{00000000-0005-0000-0000-0000DA0F0000}"/>
    <cellStyle name="Bad 2 2 6 2 2" xfId="11016" xr:uid="{00000000-0005-0000-0000-0000DB0F0000}"/>
    <cellStyle name="Bad 2 2 6 2 3" xfId="14615" xr:uid="{00000000-0005-0000-0000-0000DC0F0000}"/>
    <cellStyle name="Bad 2 2 6 2 4" xfId="7331" xr:uid="{00000000-0005-0000-0000-0000DD0F0000}"/>
    <cellStyle name="Bad 2 2 6 3" xfId="8284" xr:uid="{00000000-0005-0000-0000-0000DE0F0000}"/>
    <cellStyle name="Bad 2 2 6 4" xfId="11898" xr:uid="{00000000-0005-0000-0000-0000DF0F0000}"/>
    <cellStyle name="Bad 2 2 6 5" xfId="4641" xr:uid="{00000000-0005-0000-0000-0000E00F0000}"/>
    <cellStyle name="Bad 2 2 7" xfId="1060" xr:uid="{00000000-0005-0000-0000-0000E10F0000}"/>
    <cellStyle name="Bad 2 2 7 2" xfId="8595" xr:uid="{00000000-0005-0000-0000-0000E20F0000}"/>
    <cellStyle name="Bad 2 2 7 3" xfId="12208" xr:uid="{00000000-0005-0000-0000-0000E30F0000}"/>
    <cellStyle name="Bad 2 2 7 4" xfId="4948" xr:uid="{00000000-0005-0000-0000-0000E40F0000}"/>
    <cellStyle name="Bad 2 2 8" xfId="1536" xr:uid="{00000000-0005-0000-0000-0000E50F0000}"/>
    <cellStyle name="Bad 2 2 8 2" xfId="9067" xr:uid="{00000000-0005-0000-0000-0000E60F0000}"/>
    <cellStyle name="Bad 2 2 8 3" xfId="12678" xr:uid="{00000000-0005-0000-0000-0000E70F0000}"/>
    <cellStyle name="Bad 2 2 8 4" xfId="5413" xr:uid="{00000000-0005-0000-0000-0000E80F0000}"/>
    <cellStyle name="Bad 2 2 9" xfId="2166" xr:uid="{00000000-0005-0000-0000-0000E90F0000}"/>
    <cellStyle name="Bad 2 2 9 2" xfId="9697" xr:uid="{00000000-0005-0000-0000-0000EA0F0000}"/>
    <cellStyle name="Bad 2 2 9 3" xfId="13308" xr:uid="{00000000-0005-0000-0000-0000EB0F0000}"/>
    <cellStyle name="Bad 2 2 9 4" xfId="6033" xr:uid="{00000000-0005-0000-0000-0000EC0F0000}"/>
    <cellStyle name="Bad 2 3" xfId="64" xr:uid="{00000000-0005-0000-0000-0000ED0F0000}"/>
    <cellStyle name="Bad 2 3 10" xfId="2798" xr:uid="{00000000-0005-0000-0000-0000EE0F0000}"/>
    <cellStyle name="Bad 2 3 10 2" xfId="10328" xr:uid="{00000000-0005-0000-0000-0000EF0F0000}"/>
    <cellStyle name="Bad 2 3 10 3" xfId="13939" xr:uid="{00000000-0005-0000-0000-0000F00F0000}"/>
    <cellStyle name="Bad 2 3 10 4" xfId="6654" xr:uid="{00000000-0005-0000-0000-0000F10F0000}"/>
    <cellStyle name="Bad 2 3 11" xfId="3881" xr:uid="{00000000-0005-0000-0000-0000F20F0000}"/>
    <cellStyle name="Bad 2 3 11 2" xfId="11286" xr:uid="{00000000-0005-0000-0000-0000F30F0000}"/>
    <cellStyle name="Bad 2 3 11 3" xfId="14875" xr:uid="{00000000-0005-0000-0000-0000F40F0000}"/>
    <cellStyle name="Bad 2 3 11 4" xfId="7594" xr:uid="{00000000-0005-0000-0000-0000F50F0000}"/>
    <cellStyle name="Bad 2 3 12" xfId="7802" xr:uid="{00000000-0005-0000-0000-0000F60F0000}"/>
    <cellStyle name="Bad 2 3 13" xfId="11512" xr:uid="{00000000-0005-0000-0000-0000F70F0000}"/>
    <cellStyle name="Bad 2 3 14" xfId="4187" xr:uid="{00000000-0005-0000-0000-0000F80F0000}"/>
    <cellStyle name="Bad 2 3 2" xfId="230" xr:uid="{00000000-0005-0000-0000-0000F90F0000}"/>
    <cellStyle name="Bad 2 3 2 10" xfId="11579" xr:uid="{00000000-0005-0000-0000-0000FA0F0000}"/>
    <cellStyle name="Bad 2 3 2 11" xfId="4292" xr:uid="{00000000-0005-0000-0000-0000FB0F0000}"/>
    <cellStyle name="Bad 2 3 2 2" xfId="984" xr:uid="{00000000-0005-0000-0000-0000FC0F0000}"/>
    <cellStyle name="Bad 2 3 2 2 2" xfId="1294" xr:uid="{00000000-0005-0000-0000-0000FD0F0000}"/>
    <cellStyle name="Bad 2 3 2 2 2 2" xfId="3805" xr:uid="{00000000-0005-0000-0000-0000FE0F0000}"/>
    <cellStyle name="Bad 2 3 2 2 2 2 2" xfId="11210" xr:uid="{00000000-0005-0000-0000-0000FF0F0000}"/>
    <cellStyle name="Bad 2 3 2 2 2 2 3" xfId="14800" xr:uid="{00000000-0005-0000-0000-000000100000}"/>
    <cellStyle name="Bad 2 3 2 2 2 2 4" xfId="7520" xr:uid="{00000000-0005-0000-0000-000001100000}"/>
    <cellStyle name="Bad 2 3 2 2 2 3" xfId="8829" xr:uid="{00000000-0005-0000-0000-000002100000}"/>
    <cellStyle name="Bad 2 3 2 2 2 4" xfId="12442" xr:uid="{00000000-0005-0000-0000-000003100000}"/>
    <cellStyle name="Bad 2 3 2 2 2 5" xfId="5179" xr:uid="{00000000-0005-0000-0000-000004100000}"/>
    <cellStyle name="Bad 2 3 2 2 3" xfId="1770" xr:uid="{00000000-0005-0000-0000-000005100000}"/>
    <cellStyle name="Bad 2 3 2 2 3 2" xfId="9301" xr:uid="{00000000-0005-0000-0000-000006100000}"/>
    <cellStyle name="Bad 2 3 2 2 3 3" xfId="12912" xr:uid="{00000000-0005-0000-0000-000007100000}"/>
    <cellStyle name="Bad 2 3 2 2 3 4" xfId="5644" xr:uid="{00000000-0005-0000-0000-000008100000}"/>
    <cellStyle name="Bad 2 3 2 2 4" xfId="2400" xr:uid="{00000000-0005-0000-0000-000009100000}"/>
    <cellStyle name="Bad 2 3 2 2 4 2" xfId="9931" xr:uid="{00000000-0005-0000-0000-00000A100000}"/>
    <cellStyle name="Bad 2 3 2 2 4 3" xfId="13542" xr:uid="{00000000-0005-0000-0000-00000B100000}"/>
    <cellStyle name="Bad 2 3 2 2 4 4" xfId="6264" xr:uid="{00000000-0005-0000-0000-00000C100000}"/>
    <cellStyle name="Bad 2 3 2 2 5" xfId="3160" xr:uid="{00000000-0005-0000-0000-00000D100000}"/>
    <cellStyle name="Bad 2 3 2 2 5 2" xfId="10572" xr:uid="{00000000-0005-0000-0000-00000E100000}"/>
    <cellStyle name="Bad 2 3 2 2 5 3" xfId="14172" xr:uid="{00000000-0005-0000-0000-00000F100000}"/>
    <cellStyle name="Bad 2 3 2 2 5 4" xfId="6895" xr:uid="{00000000-0005-0000-0000-000010100000}"/>
    <cellStyle name="Bad 2 3 2 2 6" xfId="4063" xr:uid="{00000000-0005-0000-0000-000011100000}"/>
    <cellStyle name="Bad 2 3 2 2 6 2" xfId="11468" xr:uid="{00000000-0005-0000-0000-000012100000}"/>
    <cellStyle name="Bad 2 3 2 2 6 3" xfId="15057" xr:uid="{00000000-0005-0000-0000-000013100000}"/>
    <cellStyle name="Bad 2 3 2 2 6 4" xfId="7771" xr:uid="{00000000-0005-0000-0000-000014100000}"/>
    <cellStyle name="Bad 2 3 2 2 7" xfId="8519" xr:uid="{00000000-0005-0000-0000-000015100000}"/>
    <cellStyle name="Bad 2 3 2 2 8" xfId="12132" xr:uid="{00000000-0005-0000-0000-000016100000}"/>
    <cellStyle name="Bad 2 3 2 2 9" xfId="4873" xr:uid="{00000000-0005-0000-0000-000017100000}"/>
    <cellStyle name="Bad 2 3 2 3" xfId="825" xr:uid="{00000000-0005-0000-0000-000018100000}"/>
    <cellStyle name="Bad 2 3 2 3 2" xfId="1447" xr:uid="{00000000-0005-0000-0000-000019100000}"/>
    <cellStyle name="Bad 2 3 2 3 2 2" xfId="8978" xr:uid="{00000000-0005-0000-0000-00001A100000}"/>
    <cellStyle name="Bad 2 3 2 3 2 3" xfId="12589" xr:uid="{00000000-0005-0000-0000-00001B100000}"/>
    <cellStyle name="Bad 2 3 2 3 2 4" xfId="5325" xr:uid="{00000000-0005-0000-0000-00001C100000}"/>
    <cellStyle name="Bad 2 3 2 3 3" xfId="1917" xr:uid="{00000000-0005-0000-0000-00001D100000}"/>
    <cellStyle name="Bad 2 3 2 3 3 2" xfId="9448" xr:uid="{00000000-0005-0000-0000-00001E100000}"/>
    <cellStyle name="Bad 2 3 2 3 3 3" xfId="13059" xr:uid="{00000000-0005-0000-0000-00001F100000}"/>
    <cellStyle name="Bad 2 3 2 3 3 4" xfId="5788" xr:uid="{00000000-0005-0000-0000-000020100000}"/>
    <cellStyle name="Bad 2 3 2 3 4" xfId="2547" xr:uid="{00000000-0005-0000-0000-000021100000}"/>
    <cellStyle name="Bad 2 3 2 3 4 2" xfId="10078" xr:uid="{00000000-0005-0000-0000-000022100000}"/>
    <cellStyle name="Bad 2 3 2 3 4 3" xfId="13689" xr:uid="{00000000-0005-0000-0000-000023100000}"/>
    <cellStyle name="Bad 2 3 2 3 4 4" xfId="6408" xr:uid="{00000000-0005-0000-0000-000024100000}"/>
    <cellStyle name="Bad 2 3 2 3 5" xfId="3308" xr:uid="{00000000-0005-0000-0000-000025100000}"/>
    <cellStyle name="Bad 2 3 2 3 5 2" xfId="10720" xr:uid="{00000000-0005-0000-0000-000026100000}"/>
    <cellStyle name="Bad 2 3 2 3 5 3" xfId="14319" xr:uid="{00000000-0005-0000-0000-000027100000}"/>
    <cellStyle name="Bad 2 3 2 3 5 4" xfId="7040" xr:uid="{00000000-0005-0000-0000-000028100000}"/>
    <cellStyle name="Bad 2 3 2 3 6" xfId="8363" xr:uid="{00000000-0005-0000-0000-000029100000}"/>
    <cellStyle name="Bad 2 3 2 3 7" xfId="11977" xr:uid="{00000000-0005-0000-0000-00002A100000}"/>
    <cellStyle name="Bad 2 3 2 3 8" xfId="4719" xr:uid="{00000000-0005-0000-0000-00002B100000}"/>
    <cellStyle name="Bad 2 3 2 4" xfId="1139" xr:uid="{00000000-0005-0000-0000-00002C100000}"/>
    <cellStyle name="Bad 2 3 2 4 2" xfId="2077" xr:uid="{00000000-0005-0000-0000-00002D100000}"/>
    <cellStyle name="Bad 2 3 2 4 2 2" xfId="9608" xr:uid="{00000000-0005-0000-0000-00002E100000}"/>
    <cellStyle name="Bad 2 3 2 4 2 3" xfId="13219" xr:uid="{00000000-0005-0000-0000-00002F100000}"/>
    <cellStyle name="Bad 2 3 2 4 2 4" xfId="5945" xr:uid="{00000000-0005-0000-0000-000030100000}"/>
    <cellStyle name="Bad 2 3 2 4 3" xfId="2707" xr:uid="{00000000-0005-0000-0000-000031100000}"/>
    <cellStyle name="Bad 2 3 2 4 3 2" xfId="10238" xr:uid="{00000000-0005-0000-0000-000032100000}"/>
    <cellStyle name="Bad 2 3 2 4 3 3" xfId="13849" xr:uid="{00000000-0005-0000-0000-000033100000}"/>
    <cellStyle name="Bad 2 3 2 4 3 4" xfId="6565" xr:uid="{00000000-0005-0000-0000-000034100000}"/>
    <cellStyle name="Bad 2 3 2 4 4" xfId="3468" xr:uid="{00000000-0005-0000-0000-000035100000}"/>
    <cellStyle name="Bad 2 3 2 4 4 2" xfId="10880" xr:uid="{00000000-0005-0000-0000-000036100000}"/>
    <cellStyle name="Bad 2 3 2 4 4 3" xfId="14479" xr:uid="{00000000-0005-0000-0000-000037100000}"/>
    <cellStyle name="Bad 2 3 2 4 4 4" xfId="7197" xr:uid="{00000000-0005-0000-0000-000038100000}"/>
    <cellStyle name="Bad 2 3 2 4 5" xfId="8674" xr:uid="{00000000-0005-0000-0000-000039100000}"/>
    <cellStyle name="Bad 2 3 2 4 6" xfId="12287" xr:uid="{00000000-0005-0000-0000-00003A100000}"/>
    <cellStyle name="Bad 2 3 2 4 7" xfId="5026" xr:uid="{00000000-0005-0000-0000-00003B100000}"/>
    <cellStyle name="Bad 2 3 2 5" xfId="1615" xr:uid="{00000000-0005-0000-0000-00003C100000}"/>
    <cellStyle name="Bad 2 3 2 5 2" xfId="3608" xr:uid="{00000000-0005-0000-0000-00003D100000}"/>
    <cellStyle name="Bad 2 3 2 5 2 2" xfId="11020" xr:uid="{00000000-0005-0000-0000-00003E100000}"/>
    <cellStyle name="Bad 2 3 2 5 2 3" xfId="14619" xr:uid="{00000000-0005-0000-0000-00003F100000}"/>
    <cellStyle name="Bad 2 3 2 5 2 4" xfId="7335" xr:uid="{00000000-0005-0000-0000-000040100000}"/>
    <cellStyle name="Bad 2 3 2 5 3" xfId="9146" xr:uid="{00000000-0005-0000-0000-000041100000}"/>
    <cellStyle name="Bad 2 3 2 5 4" xfId="12757" xr:uid="{00000000-0005-0000-0000-000042100000}"/>
    <cellStyle name="Bad 2 3 2 5 5" xfId="5491" xr:uid="{00000000-0005-0000-0000-000043100000}"/>
    <cellStyle name="Bad 2 3 2 6" xfId="2245" xr:uid="{00000000-0005-0000-0000-000044100000}"/>
    <cellStyle name="Bad 2 3 2 6 2" xfId="9776" xr:uid="{00000000-0005-0000-0000-000045100000}"/>
    <cellStyle name="Bad 2 3 2 6 3" xfId="13387" xr:uid="{00000000-0005-0000-0000-000046100000}"/>
    <cellStyle name="Bad 2 3 2 6 4" xfId="6111" xr:uid="{00000000-0005-0000-0000-000047100000}"/>
    <cellStyle name="Bad 2 3 2 7" xfId="3004" xr:uid="{00000000-0005-0000-0000-000048100000}"/>
    <cellStyle name="Bad 2 3 2 7 2" xfId="10416" xr:uid="{00000000-0005-0000-0000-000049100000}"/>
    <cellStyle name="Bad 2 3 2 7 3" xfId="14017" xr:uid="{00000000-0005-0000-0000-00004A100000}"/>
    <cellStyle name="Bad 2 3 2 7 4" xfId="6741" xr:uid="{00000000-0005-0000-0000-00004B100000}"/>
    <cellStyle name="Bad 2 3 2 8" xfId="3882" xr:uid="{00000000-0005-0000-0000-00004C100000}"/>
    <cellStyle name="Bad 2 3 2 8 2" xfId="11287" xr:uid="{00000000-0005-0000-0000-00004D100000}"/>
    <cellStyle name="Bad 2 3 2 8 3" xfId="14876" xr:uid="{00000000-0005-0000-0000-00004E100000}"/>
    <cellStyle name="Bad 2 3 2 8 4" xfId="7595" xr:uid="{00000000-0005-0000-0000-00004F100000}"/>
    <cellStyle name="Bad 2 3 2 9" xfId="7931" xr:uid="{00000000-0005-0000-0000-000050100000}"/>
    <cellStyle name="Bad 2 3 3" xfId="378" xr:uid="{00000000-0005-0000-0000-000051100000}"/>
    <cellStyle name="Bad 2 3 3 10" xfId="4395" xr:uid="{00000000-0005-0000-0000-000052100000}"/>
    <cellStyle name="Bad 2 3 3 2" xfId="904" xr:uid="{00000000-0005-0000-0000-000053100000}"/>
    <cellStyle name="Bad 2 3 3 2 2" xfId="3609" xr:uid="{00000000-0005-0000-0000-000054100000}"/>
    <cellStyle name="Bad 2 3 3 2 2 2" xfId="11021" xr:uid="{00000000-0005-0000-0000-000055100000}"/>
    <cellStyle name="Bad 2 3 3 2 2 3" xfId="14620" xr:uid="{00000000-0005-0000-0000-000056100000}"/>
    <cellStyle name="Bad 2 3 3 2 2 4" xfId="7336" xr:uid="{00000000-0005-0000-0000-000057100000}"/>
    <cellStyle name="Bad 2 3 3 2 3" xfId="8441" xr:uid="{00000000-0005-0000-0000-000058100000}"/>
    <cellStyle name="Bad 2 3 3 2 4" xfId="12054" xr:uid="{00000000-0005-0000-0000-000059100000}"/>
    <cellStyle name="Bad 2 3 3 2 5" xfId="4796" xr:uid="{00000000-0005-0000-0000-00005A100000}"/>
    <cellStyle name="Bad 2 3 3 3" xfId="1216" xr:uid="{00000000-0005-0000-0000-00005B100000}"/>
    <cellStyle name="Bad 2 3 3 3 2" xfId="8751" xr:uid="{00000000-0005-0000-0000-00005C100000}"/>
    <cellStyle name="Bad 2 3 3 3 3" xfId="12364" xr:uid="{00000000-0005-0000-0000-00005D100000}"/>
    <cellStyle name="Bad 2 3 3 3 4" xfId="5102" xr:uid="{00000000-0005-0000-0000-00005E100000}"/>
    <cellStyle name="Bad 2 3 3 4" xfId="1692" xr:uid="{00000000-0005-0000-0000-00005F100000}"/>
    <cellStyle name="Bad 2 3 3 4 2" xfId="9223" xr:uid="{00000000-0005-0000-0000-000060100000}"/>
    <cellStyle name="Bad 2 3 3 4 3" xfId="12834" xr:uid="{00000000-0005-0000-0000-000061100000}"/>
    <cellStyle name="Bad 2 3 3 4 4" xfId="5567" xr:uid="{00000000-0005-0000-0000-000062100000}"/>
    <cellStyle name="Bad 2 3 3 5" xfId="2322" xr:uid="{00000000-0005-0000-0000-000063100000}"/>
    <cellStyle name="Bad 2 3 3 5 2" xfId="9853" xr:uid="{00000000-0005-0000-0000-000064100000}"/>
    <cellStyle name="Bad 2 3 3 5 3" xfId="13464" xr:uid="{00000000-0005-0000-0000-000065100000}"/>
    <cellStyle name="Bad 2 3 3 5 4" xfId="6187" xr:uid="{00000000-0005-0000-0000-000066100000}"/>
    <cellStyle name="Bad 2 3 3 6" xfId="3082" xr:uid="{00000000-0005-0000-0000-000067100000}"/>
    <cellStyle name="Bad 2 3 3 6 2" xfId="10494" xr:uid="{00000000-0005-0000-0000-000068100000}"/>
    <cellStyle name="Bad 2 3 3 6 3" xfId="14094" xr:uid="{00000000-0005-0000-0000-000069100000}"/>
    <cellStyle name="Bad 2 3 3 6 4" xfId="6818" xr:uid="{00000000-0005-0000-0000-00006A100000}"/>
    <cellStyle name="Bad 2 3 3 7" xfId="3883" xr:uid="{00000000-0005-0000-0000-00006B100000}"/>
    <cellStyle name="Bad 2 3 3 7 2" xfId="11288" xr:uid="{00000000-0005-0000-0000-00006C100000}"/>
    <cellStyle name="Bad 2 3 3 7 3" xfId="14877" xr:uid="{00000000-0005-0000-0000-00006D100000}"/>
    <cellStyle name="Bad 2 3 3 7 4" xfId="7596" xr:uid="{00000000-0005-0000-0000-00006E100000}"/>
    <cellStyle name="Bad 2 3 3 8" xfId="8035" xr:uid="{00000000-0005-0000-0000-00006F100000}"/>
    <cellStyle name="Bad 2 3 3 9" xfId="11669" xr:uid="{00000000-0005-0000-0000-000070100000}"/>
    <cellStyle name="Bad 2 3 4" xfId="454" xr:uid="{00000000-0005-0000-0000-000071100000}"/>
    <cellStyle name="Bad 2 3 4 2" xfId="1375" xr:uid="{00000000-0005-0000-0000-000072100000}"/>
    <cellStyle name="Bad 2 3 4 2 2" xfId="3804" xr:uid="{00000000-0005-0000-0000-000073100000}"/>
    <cellStyle name="Bad 2 3 4 2 2 2" xfId="11209" xr:uid="{00000000-0005-0000-0000-000074100000}"/>
    <cellStyle name="Bad 2 3 4 2 2 3" xfId="14799" xr:uid="{00000000-0005-0000-0000-000075100000}"/>
    <cellStyle name="Bad 2 3 4 2 2 4" xfId="7519" xr:uid="{00000000-0005-0000-0000-000076100000}"/>
    <cellStyle name="Bad 2 3 4 2 3" xfId="8910" xr:uid="{00000000-0005-0000-0000-000077100000}"/>
    <cellStyle name="Bad 2 3 4 2 4" xfId="12522" xr:uid="{00000000-0005-0000-0000-000078100000}"/>
    <cellStyle name="Bad 2 3 4 2 5" xfId="5258" xr:uid="{00000000-0005-0000-0000-000079100000}"/>
    <cellStyle name="Bad 2 3 4 3" xfId="1850" xr:uid="{00000000-0005-0000-0000-00007A100000}"/>
    <cellStyle name="Bad 2 3 4 3 2" xfId="9381" xr:uid="{00000000-0005-0000-0000-00007B100000}"/>
    <cellStyle name="Bad 2 3 4 3 3" xfId="12992" xr:uid="{00000000-0005-0000-0000-00007C100000}"/>
    <cellStyle name="Bad 2 3 4 3 4" xfId="5722" xr:uid="{00000000-0005-0000-0000-00007D100000}"/>
    <cellStyle name="Bad 2 3 4 4" xfId="2480" xr:uid="{00000000-0005-0000-0000-00007E100000}"/>
    <cellStyle name="Bad 2 3 4 4 2" xfId="10011" xr:uid="{00000000-0005-0000-0000-00007F100000}"/>
    <cellStyle name="Bad 2 3 4 4 3" xfId="13622" xr:uid="{00000000-0005-0000-0000-000080100000}"/>
    <cellStyle name="Bad 2 3 4 4 4" xfId="6342" xr:uid="{00000000-0005-0000-0000-000081100000}"/>
    <cellStyle name="Bad 2 3 4 5" xfId="3241" xr:uid="{00000000-0005-0000-0000-000082100000}"/>
    <cellStyle name="Bad 2 3 4 5 2" xfId="10653" xr:uid="{00000000-0005-0000-0000-000083100000}"/>
    <cellStyle name="Bad 2 3 4 5 3" xfId="14252" xr:uid="{00000000-0005-0000-0000-000084100000}"/>
    <cellStyle name="Bad 2 3 4 5 4" xfId="6974" xr:uid="{00000000-0005-0000-0000-000085100000}"/>
    <cellStyle name="Bad 2 3 4 6" xfId="4062" xr:uid="{00000000-0005-0000-0000-000086100000}"/>
    <cellStyle name="Bad 2 3 4 6 2" xfId="11467" xr:uid="{00000000-0005-0000-0000-000087100000}"/>
    <cellStyle name="Bad 2 3 4 6 3" xfId="15056" xr:uid="{00000000-0005-0000-0000-000088100000}"/>
    <cellStyle name="Bad 2 3 4 6 4" xfId="7770" xr:uid="{00000000-0005-0000-0000-000089100000}"/>
    <cellStyle name="Bad 2 3 4 7" xfId="8111" xr:uid="{00000000-0005-0000-0000-00008A100000}"/>
    <cellStyle name="Bad 2 3 4 8" xfId="11745" xr:uid="{00000000-0005-0000-0000-00008B100000}"/>
    <cellStyle name="Bad 2 3 4 9" xfId="4470" xr:uid="{00000000-0005-0000-0000-00008C100000}"/>
    <cellStyle name="Bad 2 3 5" xfId="669" xr:uid="{00000000-0005-0000-0000-00008D100000}"/>
    <cellStyle name="Bad 2 3 5 2" xfId="2010" xr:uid="{00000000-0005-0000-0000-00008E100000}"/>
    <cellStyle name="Bad 2 3 5 2 2" xfId="9541" xr:uid="{00000000-0005-0000-0000-00008F100000}"/>
    <cellStyle name="Bad 2 3 5 2 3" xfId="13152" xr:uid="{00000000-0005-0000-0000-000090100000}"/>
    <cellStyle name="Bad 2 3 5 2 4" xfId="5879" xr:uid="{00000000-0005-0000-0000-000091100000}"/>
    <cellStyle name="Bad 2 3 5 3" xfId="2640" xr:uid="{00000000-0005-0000-0000-000092100000}"/>
    <cellStyle name="Bad 2 3 5 3 2" xfId="10171" xr:uid="{00000000-0005-0000-0000-000093100000}"/>
    <cellStyle name="Bad 2 3 5 3 3" xfId="13782" xr:uid="{00000000-0005-0000-0000-000094100000}"/>
    <cellStyle name="Bad 2 3 5 3 4" xfId="6499" xr:uid="{00000000-0005-0000-0000-000095100000}"/>
    <cellStyle name="Bad 2 3 5 4" xfId="3401" xr:uid="{00000000-0005-0000-0000-000096100000}"/>
    <cellStyle name="Bad 2 3 5 4 2" xfId="10813" xr:uid="{00000000-0005-0000-0000-000097100000}"/>
    <cellStyle name="Bad 2 3 5 4 3" xfId="14412" xr:uid="{00000000-0005-0000-0000-000098100000}"/>
    <cellStyle name="Bad 2 3 5 4 4" xfId="7131" xr:uid="{00000000-0005-0000-0000-000099100000}"/>
    <cellStyle name="Bad 2 3 5 5" xfId="8207" xr:uid="{00000000-0005-0000-0000-00009A100000}"/>
    <cellStyle name="Bad 2 3 5 6" xfId="11821" xr:uid="{00000000-0005-0000-0000-00009B100000}"/>
    <cellStyle name="Bad 2 3 5 7" xfId="4565" xr:uid="{00000000-0005-0000-0000-00009C100000}"/>
    <cellStyle name="Bad 2 3 6" xfId="747" xr:uid="{00000000-0005-0000-0000-00009D100000}"/>
    <cellStyle name="Bad 2 3 6 2" xfId="3607" xr:uid="{00000000-0005-0000-0000-00009E100000}"/>
    <cellStyle name="Bad 2 3 6 2 2" xfId="11019" xr:uid="{00000000-0005-0000-0000-00009F100000}"/>
    <cellStyle name="Bad 2 3 6 2 3" xfId="14618" xr:uid="{00000000-0005-0000-0000-0000A0100000}"/>
    <cellStyle name="Bad 2 3 6 2 4" xfId="7334" xr:uid="{00000000-0005-0000-0000-0000A1100000}"/>
    <cellStyle name="Bad 2 3 6 3" xfId="8285" xr:uid="{00000000-0005-0000-0000-0000A2100000}"/>
    <cellStyle name="Bad 2 3 6 4" xfId="11899" xr:uid="{00000000-0005-0000-0000-0000A3100000}"/>
    <cellStyle name="Bad 2 3 6 5" xfId="4642" xr:uid="{00000000-0005-0000-0000-0000A4100000}"/>
    <cellStyle name="Bad 2 3 7" xfId="1061" xr:uid="{00000000-0005-0000-0000-0000A5100000}"/>
    <cellStyle name="Bad 2 3 7 2" xfId="8596" xr:uid="{00000000-0005-0000-0000-0000A6100000}"/>
    <cellStyle name="Bad 2 3 7 3" xfId="12209" xr:uid="{00000000-0005-0000-0000-0000A7100000}"/>
    <cellStyle name="Bad 2 3 7 4" xfId="4949" xr:uid="{00000000-0005-0000-0000-0000A8100000}"/>
    <cellStyle name="Bad 2 3 8" xfId="1537" xr:uid="{00000000-0005-0000-0000-0000A9100000}"/>
    <cellStyle name="Bad 2 3 8 2" xfId="9068" xr:uid="{00000000-0005-0000-0000-0000AA100000}"/>
    <cellStyle name="Bad 2 3 8 3" xfId="12679" xr:uid="{00000000-0005-0000-0000-0000AB100000}"/>
    <cellStyle name="Bad 2 3 8 4" xfId="5414" xr:uid="{00000000-0005-0000-0000-0000AC100000}"/>
    <cellStyle name="Bad 2 3 9" xfId="2167" xr:uid="{00000000-0005-0000-0000-0000AD100000}"/>
    <cellStyle name="Bad 2 3 9 2" xfId="9698" xr:uid="{00000000-0005-0000-0000-0000AE100000}"/>
    <cellStyle name="Bad 2 3 9 3" xfId="13309" xr:uid="{00000000-0005-0000-0000-0000AF100000}"/>
    <cellStyle name="Bad 2 3 9 4" xfId="6034" xr:uid="{00000000-0005-0000-0000-0000B0100000}"/>
    <cellStyle name="Bad 2 4" xfId="65" xr:uid="{00000000-0005-0000-0000-0000B1100000}"/>
    <cellStyle name="Bad 2 4 10" xfId="2799" xr:uid="{00000000-0005-0000-0000-0000B2100000}"/>
    <cellStyle name="Bad 2 4 10 2" xfId="10329" xr:uid="{00000000-0005-0000-0000-0000B3100000}"/>
    <cellStyle name="Bad 2 4 10 3" xfId="13940" xr:uid="{00000000-0005-0000-0000-0000B4100000}"/>
    <cellStyle name="Bad 2 4 10 4" xfId="6655" xr:uid="{00000000-0005-0000-0000-0000B5100000}"/>
    <cellStyle name="Bad 2 4 11" xfId="3884" xr:uid="{00000000-0005-0000-0000-0000B6100000}"/>
    <cellStyle name="Bad 2 4 11 2" xfId="11289" xr:uid="{00000000-0005-0000-0000-0000B7100000}"/>
    <cellStyle name="Bad 2 4 11 3" xfId="14878" xr:uid="{00000000-0005-0000-0000-0000B8100000}"/>
    <cellStyle name="Bad 2 4 11 4" xfId="7597" xr:uid="{00000000-0005-0000-0000-0000B9100000}"/>
    <cellStyle name="Bad 2 4 12" xfId="7803" xr:uid="{00000000-0005-0000-0000-0000BA100000}"/>
    <cellStyle name="Bad 2 4 13" xfId="11513" xr:uid="{00000000-0005-0000-0000-0000BB100000}"/>
    <cellStyle name="Bad 2 4 14" xfId="4188" xr:uid="{00000000-0005-0000-0000-0000BC100000}"/>
    <cellStyle name="Bad 2 4 2" xfId="231" xr:uid="{00000000-0005-0000-0000-0000BD100000}"/>
    <cellStyle name="Bad 2 4 2 10" xfId="11580" xr:uid="{00000000-0005-0000-0000-0000BE100000}"/>
    <cellStyle name="Bad 2 4 2 11" xfId="4293" xr:uid="{00000000-0005-0000-0000-0000BF100000}"/>
    <cellStyle name="Bad 2 4 2 2" xfId="985" xr:uid="{00000000-0005-0000-0000-0000C0100000}"/>
    <cellStyle name="Bad 2 4 2 2 2" xfId="1295" xr:uid="{00000000-0005-0000-0000-0000C1100000}"/>
    <cellStyle name="Bad 2 4 2 2 2 2" xfId="3803" xr:uid="{00000000-0005-0000-0000-0000C2100000}"/>
    <cellStyle name="Bad 2 4 2 2 2 2 2" xfId="11208" xr:uid="{00000000-0005-0000-0000-0000C3100000}"/>
    <cellStyle name="Bad 2 4 2 2 2 2 3" xfId="14798" xr:uid="{00000000-0005-0000-0000-0000C4100000}"/>
    <cellStyle name="Bad 2 4 2 2 2 2 4" xfId="7518" xr:uid="{00000000-0005-0000-0000-0000C5100000}"/>
    <cellStyle name="Bad 2 4 2 2 2 3" xfId="8830" xr:uid="{00000000-0005-0000-0000-0000C6100000}"/>
    <cellStyle name="Bad 2 4 2 2 2 4" xfId="12443" xr:uid="{00000000-0005-0000-0000-0000C7100000}"/>
    <cellStyle name="Bad 2 4 2 2 2 5" xfId="5180" xr:uid="{00000000-0005-0000-0000-0000C8100000}"/>
    <cellStyle name="Bad 2 4 2 2 3" xfId="1771" xr:uid="{00000000-0005-0000-0000-0000C9100000}"/>
    <cellStyle name="Bad 2 4 2 2 3 2" xfId="9302" xr:uid="{00000000-0005-0000-0000-0000CA100000}"/>
    <cellStyle name="Bad 2 4 2 2 3 3" xfId="12913" xr:uid="{00000000-0005-0000-0000-0000CB100000}"/>
    <cellStyle name="Bad 2 4 2 2 3 4" xfId="5645" xr:uid="{00000000-0005-0000-0000-0000CC100000}"/>
    <cellStyle name="Bad 2 4 2 2 4" xfId="2401" xr:uid="{00000000-0005-0000-0000-0000CD100000}"/>
    <cellStyle name="Bad 2 4 2 2 4 2" xfId="9932" xr:uid="{00000000-0005-0000-0000-0000CE100000}"/>
    <cellStyle name="Bad 2 4 2 2 4 3" xfId="13543" xr:uid="{00000000-0005-0000-0000-0000CF100000}"/>
    <cellStyle name="Bad 2 4 2 2 4 4" xfId="6265" xr:uid="{00000000-0005-0000-0000-0000D0100000}"/>
    <cellStyle name="Bad 2 4 2 2 5" xfId="3161" xr:uid="{00000000-0005-0000-0000-0000D1100000}"/>
    <cellStyle name="Bad 2 4 2 2 5 2" xfId="10573" xr:uid="{00000000-0005-0000-0000-0000D2100000}"/>
    <cellStyle name="Bad 2 4 2 2 5 3" xfId="14173" xr:uid="{00000000-0005-0000-0000-0000D3100000}"/>
    <cellStyle name="Bad 2 4 2 2 5 4" xfId="6896" xr:uid="{00000000-0005-0000-0000-0000D4100000}"/>
    <cellStyle name="Bad 2 4 2 2 6" xfId="4061" xr:uid="{00000000-0005-0000-0000-0000D5100000}"/>
    <cellStyle name="Bad 2 4 2 2 6 2" xfId="11466" xr:uid="{00000000-0005-0000-0000-0000D6100000}"/>
    <cellStyle name="Bad 2 4 2 2 6 3" xfId="15055" xr:uid="{00000000-0005-0000-0000-0000D7100000}"/>
    <cellStyle name="Bad 2 4 2 2 6 4" xfId="7769" xr:uid="{00000000-0005-0000-0000-0000D8100000}"/>
    <cellStyle name="Bad 2 4 2 2 7" xfId="8520" xr:uid="{00000000-0005-0000-0000-0000D9100000}"/>
    <cellStyle name="Bad 2 4 2 2 8" xfId="12133" xr:uid="{00000000-0005-0000-0000-0000DA100000}"/>
    <cellStyle name="Bad 2 4 2 2 9" xfId="4874" xr:uid="{00000000-0005-0000-0000-0000DB100000}"/>
    <cellStyle name="Bad 2 4 2 3" xfId="826" xr:uid="{00000000-0005-0000-0000-0000DC100000}"/>
    <cellStyle name="Bad 2 4 2 3 2" xfId="1448" xr:uid="{00000000-0005-0000-0000-0000DD100000}"/>
    <cellStyle name="Bad 2 4 2 3 2 2" xfId="8979" xr:uid="{00000000-0005-0000-0000-0000DE100000}"/>
    <cellStyle name="Bad 2 4 2 3 2 3" xfId="12590" xr:uid="{00000000-0005-0000-0000-0000DF100000}"/>
    <cellStyle name="Bad 2 4 2 3 2 4" xfId="5326" xr:uid="{00000000-0005-0000-0000-0000E0100000}"/>
    <cellStyle name="Bad 2 4 2 3 3" xfId="1918" xr:uid="{00000000-0005-0000-0000-0000E1100000}"/>
    <cellStyle name="Bad 2 4 2 3 3 2" xfId="9449" xr:uid="{00000000-0005-0000-0000-0000E2100000}"/>
    <cellStyle name="Bad 2 4 2 3 3 3" xfId="13060" xr:uid="{00000000-0005-0000-0000-0000E3100000}"/>
    <cellStyle name="Bad 2 4 2 3 3 4" xfId="5789" xr:uid="{00000000-0005-0000-0000-0000E4100000}"/>
    <cellStyle name="Bad 2 4 2 3 4" xfId="2548" xr:uid="{00000000-0005-0000-0000-0000E5100000}"/>
    <cellStyle name="Bad 2 4 2 3 4 2" xfId="10079" xr:uid="{00000000-0005-0000-0000-0000E6100000}"/>
    <cellStyle name="Bad 2 4 2 3 4 3" xfId="13690" xr:uid="{00000000-0005-0000-0000-0000E7100000}"/>
    <cellStyle name="Bad 2 4 2 3 4 4" xfId="6409" xr:uid="{00000000-0005-0000-0000-0000E8100000}"/>
    <cellStyle name="Bad 2 4 2 3 5" xfId="3309" xr:uid="{00000000-0005-0000-0000-0000E9100000}"/>
    <cellStyle name="Bad 2 4 2 3 5 2" xfId="10721" xr:uid="{00000000-0005-0000-0000-0000EA100000}"/>
    <cellStyle name="Bad 2 4 2 3 5 3" xfId="14320" xr:uid="{00000000-0005-0000-0000-0000EB100000}"/>
    <cellStyle name="Bad 2 4 2 3 5 4" xfId="7041" xr:uid="{00000000-0005-0000-0000-0000EC100000}"/>
    <cellStyle name="Bad 2 4 2 3 6" xfId="8364" xr:uid="{00000000-0005-0000-0000-0000ED100000}"/>
    <cellStyle name="Bad 2 4 2 3 7" xfId="11978" xr:uid="{00000000-0005-0000-0000-0000EE100000}"/>
    <cellStyle name="Bad 2 4 2 3 8" xfId="4720" xr:uid="{00000000-0005-0000-0000-0000EF100000}"/>
    <cellStyle name="Bad 2 4 2 4" xfId="1140" xr:uid="{00000000-0005-0000-0000-0000F0100000}"/>
    <cellStyle name="Bad 2 4 2 4 2" xfId="2078" xr:uid="{00000000-0005-0000-0000-0000F1100000}"/>
    <cellStyle name="Bad 2 4 2 4 2 2" xfId="9609" xr:uid="{00000000-0005-0000-0000-0000F2100000}"/>
    <cellStyle name="Bad 2 4 2 4 2 3" xfId="13220" xr:uid="{00000000-0005-0000-0000-0000F3100000}"/>
    <cellStyle name="Bad 2 4 2 4 2 4" xfId="5946" xr:uid="{00000000-0005-0000-0000-0000F4100000}"/>
    <cellStyle name="Bad 2 4 2 4 3" xfId="2708" xr:uid="{00000000-0005-0000-0000-0000F5100000}"/>
    <cellStyle name="Bad 2 4 2 4 3 2" xfId="10239" xr:uid="{00000000-0005-0000-0000-0000F6100000}"/>
    <cellStyle name="Bad 2 4 2 4 3 3" xfId="13850" xr:uid="{00000000-0005-0000-0000-0000F7100000}"/>
    <cellStyle name="Bad 2 4 2 4 3 4" xfId="6566" xr:uid="{00000000-0005-0000-0000-0000F8100000}"/>
    <cellStyle name="Bad 2 4 2 4 4" xfId="3469" xr:uid="{00000000-0005-0000-0000-0000F9100000}"/>
    <cellStyle name="Bad 2 4 2 4 4 2" xfId="10881" xr:uid="{00000000-0005-0000-0000-0000FA100000}"/>
    <cellStyle name="Bad 2 4 2 4 4 3" xfId="14480" xr:uid="{00000000-0005-0000-0000-0000FB100000}"/>
    <cellStyle name="Bad 2 4 2 4 4 4" xfId="7198" xr:uid="{00000000-0005-0000-0000-0000FC100000}"/>
    <cellStyle name="Bad 2 4 2 4 5" xfId="8675" xr:uid="{00000000-0005-0000-0000-0000FD100000}"/>
    <cellStyle name="Bad 2 4 2 4 6" xfId="12288" xr:uid="{00000000-0005-0000-0000-0000FE100000}"/>
    <cellStyle name="Bad 2 4 2 4 7" xfId="5027" xr:uid="{00000000-0005-0000-0000-0000FF100000}"/>
    <cellStyle name="Bad 2 4 2 5" xfId="1616" xr:uid="{00000000-0005-0000-0000-000000110000}"/>
    <cellStyle name="Bad 2 4 2 5 2" xfId="3611" xr:uid="{00000000-0005-0000-0000-000001110000}"/>
    <cellStyle name="Bad 2 4 2 5 2 2" xfId="11023" xr:uid="{00000000-0005-0000-0000-000002110000}"/>
    <cellStyle name="Bad 2 4 2 5 2 3" xfId="14622" xr:uid="{00000000-0005-0000-0000-000003110000}"/>
    <cellStyle name="Bad 2 4 2 5 2 4" xfId="7338" xr:uid="{00000000-0005-0000-0000-000004110000}"/>
    <cellStyle name="Bad 2 4 2 5 3" xfId="9147" xr:uid="{00000000-0005-0000-0000-000005110000}"/>
    <cellStyle name="Bad 2 4 2 5 4" xfId="12758" xr:uid="{00000000-0005-0000-0000-000006110000}"/>
    <cellStyle name="Bad 2 4 2 5 5" xfId="5492" xr:uid="{00000000-0005-0000-0000-000007110000}"/>
    <cellStyle name="Bad 2 4 2 6" xfId="2246" xr:uid="{00000000-0005-0000-0000-000008110000}"/>
    <cellStyle name="Bad 2 4 2 6 2" xfId="9777" xr:uid="{00000000-0005-0000-0000-000009110000}"/>
    <cellStyle name="Bad 2 4 2 6 3" xfId="13388" xr:uid="{00000000-0005-0000-0000-00000A110000}"/>
    <cellStyle name="Bad 2 4 2 6 4" xfId="6112" xr:uid="{00000000-0005-0000-0000-00000B110000}"/>
    <cellStyle name="Bad 2 4 2 7" xfId="3005" xr:uid="{00000000-0005-0000-0000-00000C110000}"/>
    <cellStyle name="Bad 2 4 2 7 2" xfId="10417" xr:uid="{00000000-0005-0000-0000-00000D110000}"/>
    <cellStyle name="Bad 2 4 2 7 3" xfId="14018" xr:uid="{00000000-0005-0000-0000-00000E110000}"/>
    <cellStyle name="Bad 2 4 2 7 4" xfId="6742" xr:uid="{00000000-0005-0000-0000-00000F110000}"/>
    <cellStyle name="Bad 2 4 2 8" xfId="3885" xr:uid="{00000000-0005-0000-0000-000010110000}"/>
    <cellStyle name="Bad 2 4 2 8 2" xfId="11290" xr:uid="{00000000-0005-0000-0000-000011110000}"/>
    <cellStyle name="Bad 2 4 2 8 3" xfId="14879" xr:uid="{00000000-0005-0000-0000-000012110000}"/>
    <cellStyle name="Bad 2 4 2 8 4" xfId="7598" xr:uid="{00000000-0005-0000-0000-000013110000}"/>
    <cellStyle name="Bad 2 4 2 9" xfId="7932" xr:uid="{00000000-0005-0000-0000-000014110000}"/>
    <cellStyle name="Bad 2 4 3" xfId="379" xr:uid="{00000000-0005-0000-0000-000015110000}"/>
    <cellStyle name="Bad 2 4 3 10" xfId="4396" xr:uid="{00000000-0005-0000-0000-000016110000}"/>
    <cellStyle name="Bad 2 4 3 2" xfId="905" xr:uid="{00000000-0005-0000-0000-000017110000}"/>
    <cellStyle name="Bad 2 4 3 2 2" xfId="3612" xr:uid="{00000000-0005-0000-0000-000018110000}"/>
    <cellStyle name="Bad 2 4 3 2 2 2" xfId="11024" xr:uid="{00000000-0005-0000-0000-000019110000}"/>
    <cellStyle name="Bad 2 4 3 2 2 3" xfId="14623" xr:uid="{00000000-0005-0000-0000-00001A110000}"/>
    <cellStyle name="Bad 2 4 3 2 2 4" xfId="7339" xr:uid="{00000000-0005-0000-0000-00001B110000}"/>
    <cellStyle name="Bad 2 4 3 2 3" xfId="8442" xr:uid="{00000000-0005-0000-0000-00001C110000}"/>
    <cellStyle name="Bad 2 4 3 2 4" xfId="12055" xr:uid="{00000000-0005-0000-0000-00001D110000}"/>
    <cellStyle name="Bad 2 4 3 2 5" xfId="4797" xr:uid="{00000000-0005-0000-0000-00001E110000}"/>
    <cellStyle name="Bad 2 4 3 3" xfId="1217" xr:uid="{00000000-0005-0000-0000-00001F110000}"/>
    <cellStyle name="Bad 2 4 3 3 2" xfId="8752" xr:uid="{00000000-0005-0000-0000-000020110000}"/>
    <cellStyle name="Bad 2 4 3 3 3" xfId="12365" xr:uid="{00000000-0005-0000-0000-000021110000}"/>
    <cellStyle name="Bad 2 4 3 3 4" xfId="5103" xr:uid="{00000000-0005-0000-0000-000022110000}"/>
    <cellStyle name="Bad 2 4 3 4" xfId="1693" xr:uid="{00000000-0005-0000-0000-000023110000}"/>
    <cellStyle name="Bad 2 4 3 4 2" xfId="9224" xr:uid="{00000000-0005-0000-0000-000024110000}"/>
    <cellStyle name="Bad 2 4 3 4 3" xfId="12835" xr:uid="{00000000-0005-0000-0000-000025110000}"/>
    <cellStyle name="Bad 2 4 3 4 4" xfId="5568" xr:uid="{00000000-0005-0000-0000-000026110000}"/>
    <cellStyle name="Bad 2 4 3 5" xfId="2323" xr:uid="{00000000-0005-0000-0000-000027110000}"/>
    <cellStyle name="Bad 2 4 3 5 2" xfId="9854" xr:uid="{00000000-0005-0000-0000-000028110000}"/>
    <cellStyle name="Bad 2 4 3 5 3" xfId="13465" xr:uid="{00000000-0005-0000-0000-000029110000}"/>
    <cellStyle name="Bad 2 4 3 5 4" xfId="6188" xr:uid="{00000000-0005-0000-0000-00002A110000}"/>
    <cellStyle name="Bad 2 4 3 6" xfId="3083" xr:uid="{00000000-0005-0000-0000-00002B110000}"/>
    <cellStyle name="Bad 2 4 3 6 2" xfId="10495" xr:uid="{00000000-0005-0000-0000-00002C110000}"/>
    <cellStyle name="Bad 2 4 3 6 3" xfId="14095" xr:uid="{00000000-0005-0000-0000-00002D110000}"/>
    <cellStyle name="Bad 2 4 3 6 4" xfId="6819" xr:uid="{00000000-0005-0000-0000-00002E110000}"/>
    <cellStyle name="Bad 2 4 3 7" xfId="3886" xr:uid="{00000000-0005-0000-0000-00002F110000}"/>
    <cellStyle name="Bad 2 4 3 7 2" xfId="11291" xr:uid="{00000000-0005-0000-0000-000030110000}"/>
    <cellStyle name="Bad 2 4 3 7 3" xfId="14880" xr:uid="{00000000-0005-0000-0000-000031110000}"/>
    <cellStyle name="Bad 2 4 3 7 4" xfId="7599" xr:uid="{00000000-0005-0000-0000-000032110000}"/>
    <cellStyle name="Bad 2 4 3 8" xfId="8036" xr:uid="{00000000-0005-0000-0000-000033110000}"/>
    <cellStyle name="Bad 2 4 3 9" xfId="11670" xr:uid="{00000000-0005-0000-0000-000034110000}"/>
    <cellStyle name="Bad 2 4 4" xfId="455" xr:uid="{00000000-0005-0000-0000-000035110000}"/>
    <cellStyle name="Bad 2 4 4 2" xfId="1376" xr:uid="{00000000-0005-0000-0000-000036110000}"/>
    <cellStyle name="Bad 2 4 4 2 2" xfId="3802" xr:uid="{00000000-0005-0000-0000-000037110000}"/>
    <cellStyle name="Bad 2 4 4 2 2 2" xfId="11207" xr:uid="{00000000-0005-0000-0000-000038110000}"/>
    <cellStyle name="Bad 2 4 4 2 2 3" xfId="14797" xr:uid="{00000000-0005-0000-0000-000039110000}"/>
    <cellStyle name="Bad 2 4 4 2 2 4" xfId="7517" xr:uid="{00000000-0005-0000-0000-00003A110000}"/>
    <cellStyle name="Bad 2 4 4 2 3" xfId="8911" xr:uid="{00000000-0005-0000-0000-00003B110000}"/>
    <cellStyle name="Bad 2 4 4 2 4" xfId="12523" xr:uid="{00000000-0005-0000-0000-00003C110000}"/>
    <cellStyle name="Bad 2 4 4 2 5" xfId="5259" xr:uid="{00000000-0005-0000-0000-00003D110000}"/>
    <cellStyle name="Bad 2 4 4 3" xfId="1851" xr:uid="{00000000-0005-0000-0000-00003E110000}"/>
    <cellStyle name="Bad 2 4 4 3 2" xfId="9382" xr:uid="{00000000-0005-0000-0000-00003F110000}"/>
    <cellStyle name="Bad 2 4 4 3 3" xfId="12993" xr:uid="{00000000-0005-0000-0000-000040110000}"/>
    <cellStyle name="Bad 2 4 4 3 4" xfId="5723" xr:uid="{00000000-0005-0000-0000-000041110000}"/>
    <cellStyle name="Bad 2 4 4 4" xfId="2481" xr:uid="{00000000-0005-0000-0000-000042110000}"/>
    <cellStyle name="Bad 2 4 4 4 2" xfId="10012" xr:uid="{00000000-0005-0000-0000-000043110000}"/>
    <cellStyle name="Bad 2 4 4 4 3" xfId="13623" xr:uid="{00000000-0005-0000-0000-000044110000}"/>
    <cellStyle name="Bad 2 4 4 4 4" xfId="6343" xr:uid="{00000000-0005-0000-0000-000045110000}"/>
    <cellStyle name="Bad 2 4 4 5" xfId="3242" xr:uid="{00000000-0005-0000-0000-000046110000}"/>
    <cellStyle name="Bad 2 4 4 5 2" xfId="10654" xr:uid="{00000000-0005-0000-0000-000047110000}"/>
    <cellStyle name="Bad 2 4 4 5 3" xfId="14253" xr:uid="{00000000-0005-0000-0000-000048110000}"/>
    <cellStyle name="Bad 2 4 4 5 4" xfId="6975" xr:uid="{00000000-0005-0000-0000-000049110000}"/>
    <cellStyle name="Bad 2 4 4 6" xfId="4060" xr:uid="{00000000-0005-0000-0000-00004A110000}"/>
    <cellStyle name="Bad 2 4 4 6 2" xfId="11465" xr:uid="{00000000-0005-0000-0000-00004B110000}"/>
    <cellStyle name="Bad 2 4 4 6 3" xfId="15054" xr:uid="{00000000-0005-0000-0000-00004C110000}"/>
    <cellStyle name="Bad 2 4 4 6 4" xfId="7768" xr:uid="{00000000-0005-0000-0000-00004D110000}"/>
    <cellStyle name="Bad 2 4 4 7" xfId="8112" xr:uid="{00000000-0005-0000-0000-00004E110000}"/>
    <cellStyle name="Bad 2 4 4 8" xfId="11746" xr:uid="{00000000-0005-0000-0000-00004F110000}"/>
    <cellStyle name="Bad 2 4 4 9" xfId="4471" xr:uid="{00000000-0005-0000-0000-000050110000}"/>
    <cellStyle name="Bad 2 4 5" xfId="670" xr:uid="{00000000-0005-0000-0000-000051110000}"/>
    <cellStyle name="Bad 2 4 5 2" xfId="2011" xr:uid="{00000000-0005-0000-0000-000052110000}"/>
    <cellStyle name="Bad 2 4 5 2 2" xfId="9542" xr:uid="{00000000-0005-0000-0000-000053110000}"/>
    <cellStyle name="Bad 2 4 5 2 3" xfId="13153" xr:uid="{00000000-0005-0000-0000-000054110000}"/>
    <cellStyle name="Bad 2 4 5 2 4" xfId="5880" xr:uid="{00000000-0005-0000-0000-000055110000}"/>
    <cellStyle name="Bad 2 4 5 3" xfId="2641" xr:uid="{00000000-0005-0000-0000-000056110000}"/>
    <cellStyle name="Bad 2 4 5 3 2" xfId="10172" xr:uid="{00000000-0005-0000-0000-000057110000}"/>
    <cellStyle name="Bad 2 4 5 3 3" xfId="13783" xr:uid="{00000000-0005-0000-0000-000058110000}"/>
    <cellStyle name="Bad 2 4 5 3 4" xfId="6500" xr:uid="{00000000-0005-0000-0000-000059110000}"/>
    <cellStyle name="Bad 2 4 5 4" xfId="3402" xr:uid="{00000000-0005-0000-0000-00005A110000}"/>
    <cellStyle name="Bad 2 4 5 4 2" xfId="10814" xr:uid="{00000000-0005-0000-0000-00005B110000}"/>
    <cellStyle name="Bad 2 4 5 4 3" xfId="14413" xr:uid="{00000000-0005-0000-0000-00005C110000}"/>
    <cellStyle name="Bad 2 4 5 4 4" xfId="7132" xr:uid="{00000000-0005-0000-0000-00005D110000}"/>
    <cellStyle name="Bad 2 4 5 5" xfId="8208" xr:uid="{00000000-0005-0000-0000-00005E110000}"/>
    <cellStyle name="Bad 2 4 5 6" xfId="11822" xr:uid="{00000000-0005-0000-0000-00005F110000}"/>
    <cellStyle name="Bad 2 4 5 7" xfId="4566" xr:uid="{00000000-0005-0000-0000-000060110000}"/>
    <cellStyle name="Bad 2 4 6" xfId="748" xr:uid="{00000000-0005-0000-0000-000061110000}"/>
    <cellStyle name="Bad 2 4 6 2" xfId="3610" xr:uid="{00000000-0005-0000-0000-000062110000}"/>
    <cellStyle name="Bad 2 4 6 2 2" xfId="11022" xr:uid="{00000000-0005-0000-0000-000063110000}"/>
    <cellStyle name="Bad 2 4 6 2 3" xfId="14621" xr:uid="{00000000-0005-0000-0000-000064110000}"/>
    <cellStyle name="Bad 2 4 6 2 4" xfId="7337" xr:uid="{00000000-0005-0000-0000-000065110000}"/>
    <cellStyle name="Bad 2 4 6 3" xfId="8286" xr:uid="{00000000-0005-0000-0000-000066110000}"/>
    <cellStyle name="Bad 2 4 6 4" xfId="11900" xr:uid="{00000000-0005-0000-0000-000067110000}"/>
    <cellStyle name="Bad 2 4 6 5" xfId="4643" xr:uid="{00000000-0005-0000-0000-000068110000}"/>
    <cellStyle name="Bad 2 4 7" xfId="1062" xr:uid="{00000000-0005-0000-0000-000069110000}"/>
    <cellStyle name="Bad 2 4 7 2" xfId="8597" xr:uid="{00000000-0005-0000-0000-00006A110000}"/>
    <cellStyle name="Bad 2 4 7 3" xfId="12210" xr:uid="{00000000-0005-0000-0000-00006B110000}"/>
    <cellStyle name="Bad 2 4 7 4" xfId="4950" xr:uid="{00000000-0005-0000-0000-00006C110000}"/>
    <cellStyle name="Bad 2 4 8" xfId="1538" xr:uid="{00000000-0005-0000-0000-00006D110000}"/>
    <cellStyle name="Bad 2 4 8 2" xfId="9069" xr:uid="{00000000-0005-0000-0000-00006E110000}"/>
    <cellStyle name="Bad 2 4 8 3" xfId="12680" xr:uid="{00000000-0005-0000-0000-00006F110000}"/>
    <cellStyle name="Bad 2 4 8 4" xfId="5415" xr:uid="{00000000-0005-0000-0000-000070110000}"/>
    <cellStyle name="Bad 2 4 9" xfId="2168" xr:uid="{00000000-0005-0000-0000-000071110000}"/>
    <cellStyle name="Bad 2 4 9 2" xfId="9699" xr:uid="{00000000-0005-0000-0000-000072110000}"/>
    <cellStyle name="Bad 2 4 9 3" xfId="13310" xr:uid="{00000000-0005-0000-0000-000073110000}"/>
    <cellStyle name="Bad 2 4 9 4" xfId="6035" xr:uid="{00000000-0005-0000-0000-000074110000}"/>
    <cellStyle name="Bad 2 5" xfId="66" xr:uid="{00000000-0005-0000-0000-000075110000}"/>
    <cellStyle name="Bad 2 5 10" xfId="2800" xr:uid="{00000000-0005-0000-0000-000076110000}"/>
    <cellStyle name="Bad 2 5 10 2" xfId="10330" xr:uid="{00000000-0005-0000-0000-000077110000}"/>
    <cellStyle name="Bad 2 5 10 3" xfId="13941" xr:uid="{00000000-0005-0000-0000-000078110000}"/>
    <cellStyle name="Bad 2 5 10 4" xfId="6656" xr:uid="{00000000-0005-0000-0000-000079110000}"/>
    <cellStyle name="Bad 2 5 11" xfId="3887" xr:uid="{00000000-0005-0000-0000-00007A110000}"/>
    <cellStyle name="Bad 2 5 11 2" xfId="11292" xr:uid="{00000000-0005-0000-0000-00007B110000}"/>
    <cellStyle name="Bad 2 5 11 3" xfId="14881" xr:uid="{00000000-0005-0000-0000-00007C110000}"/>
    <cellStyle name="Bad 2 5 11 4" xfId="7600" xr:uid="{00000000-0005-0000-0000-00007D110000}"/>
    <cellStyle name="Bad 2 5 12" xfId="7804" xr:uid="{00000000-0005-0000-0000-00007E110000}"/>
    <cellStyle name="Bad 2 5 13" xfId="11514" xr:uid="{00000000-0005-0000-0000-00007F110000}"/>
    <cellStyle name="Bad 2 5 14" xfId="4189" xr:uid="{00000000-0005-0000-0000-000080110000}"/>
    <cellStyle name="Bad 2 5 2" xfId="232" xr:uid="{00000000-0005-0000-0000-000081110000}"/>
    <cellStyle name="Bad 2 5 2 10" xfId="11581" xr:uid="{00000000-0005-0000-0000-000082110000}"/>
    <cellStyle name="Bad 2 5 2 11" xfId="4294" xr:uid="{00000000-0005-0000-0000-000083110000}"/>
    <cellStyle name="Bad 2 5 2 2" xfId="986" xr:uid="{00000000-0005-0000-0000-000084110000}"/>
    <cellStyle name="Bad 2 5 2 2 2" xfId="1296" xr:uid="{00000000-0005-0000-0000-000085110000}"/>
    <cellStyle name="Bad 2 5 2 2 2 2" xfId="3801" xr:uid="{00000000-0005-0000-0000-000086110000}"/>
    <cellStyle name="Bad 2 5 2 2 2 2 2" xfId="11206" xr:uid="{00000000-0005-0000-0000-000087110000}"/>
    <cellStyle name="Bad 2 5 2 2 2 2 3" xfId="14796" xr:uid="{00000000-0005-0000-0000-000088110000}"/>
    <cellStyle name="Bad 2 5 2 2 2 2 4" xfId="7516" xr:uid="{00000000-0005-0000-0000-000089110000}"/>
    <cellStyle name="Bad 2 5 2 2 2 3" xfId="8831" xr:uid="{00000000-0005-0000-0000-00008A110000}"/>
    <cellStyle name="Bad 2 5 2 2 2 4" xfId="12444" xr:uid="{00000000-0005-0000-0000-00008B110000}"/>
    <cellStyle name="Bad 2 5 2 2 2 5" xfId="5181" xr:uid="{00000000-0005-0000-0000-00008C110000}"/>
    <cellStyle name="Bad 2 5 2 2 3" xfId="1772" xr:uid="{00000000-0005-0000-0000-00008D110000}"/>
    <cellStyle name="Bad 2 5 2 2 3 2" xfId="9303" xr:uid="{00000000-0005-0000-0000-00008E110000}"/>
    <cellStyle name="Bad 2 5 2 2 3 3" xfId="12914" xr:uid="{00000000-0005-0000-0000-00008F110000}"/>
    <cellStyle name="Bad 2 5 2 2 3 4" xfId="5646" xr:uid="{00000000-0005-0000-0000-000090110000}"/>
    <cellStyle name="Bad 2 5 2 2 4" xfId="2402" xr:uid="{00000000-0005-0000-0000-000091110000}"/>
    <cellStyle name="Bad 2 5 2 2 4 2" xfId="9933" xr:uid="{00000000-0005-0000-0000-000092110000}"/>
    <cellStyle name="Bad 2 5 2 2 4 3" xfId="13544" xr:uid="{00000000-0005-0000-0000-000093110000}"/>
    <cellStyle name="Bad 2 5 2 2 4 4" xfId="6266" xr:uid="{00000000-0005-0000-0000-000094110000}"/>
    <cellStyle name="Bad 2 5 2 2 5" xfId="3162" xr:uid="{00000000-0005-0000-0000-000095110000}"/>
    <cellStyle name="Bad 2 5 2 2 5 2" xfId="10574" xr:uid="{00000000-0005-0000-0000-000096110000}"/>
    <cellStyle name="Bad 2 5 2 2 5 3" xfId="14174" xr:uid="{00000000-0005-0000-0000-000097110000}"/>
    <cellStyle name="Bad 2 5 2 2 5 4" xfId="6897" xr:uid="{00000000-0005-0000-0000-000098110000}"/>
    <cellStyle name="Bad 2 5 2 2 6" xfId="4059" xr:uid="{00000000-0005-0000-0000-000099110000}"/>
    <cellStyle name="Bad 2 5 2 2 6 2" xfId="11464" xr:uid="{00000000-0005-0000-0000-00009A110000}"/>
    <cellStyle name="Bad 2 5 2 2 6 3" xfId="15053" xr:uid="{00000000-0005-0000-0000-00009B110000}"/>
    <cellStyle name="Bad 2 5 2 2 6 4" xfId="7767" xr:uid="{00000000-0005-0000-0000-00009C110000}"/>
    <cellStyle name="Bad 2 5 2 2 7" xfId="8521" xr:uid="{00000000-0005-0000-0000-00009D110000}"/>
    <cellStyle name="Bad 2 5 2 2 8" xfId="12134" xr:uid="{00000000-0005-0000-0000-00009E110000}"/>
    <cellStyle name="Bad 2 5 2 2 9" xfId="4875" xr:uid="{00000000-0005-0000-0000-00009F110000}"/>
    <cellStyle name="Bad 2 5 2 3" xfId="827" xr:uid="{00000000-0005-0000-0000-0000A0110000}"/>
    <cellStyle name="Bad 2 5 2 3 2" xfId="1449" xr:uid="{00000000-0005-0000-0000-0000A1110000}"/>
    <cellStyle name="Bad 2 5 2 3 2 2" xfId="8980" xr:uid="{00000000-0005-0000-0000-0000A2110000}"/>
    <cellStyle name="Bad 2 5 2 3 2 3" xfId="12591" xr:uid="{00000000-0005-0000-0000-0000A3110000}"/>
    <cellStyle name="Bad 2 5 2 3 2 4" xfId="5327" xr:uid="{00000000-0005-0000-0000-0000A4110000}"/>
    <cellStyle name="Bad 2 5 2 3 3" xfId="1919" xr:uid="{00000000-0005-0000-0000-0000A5110000}"/>
    <cellStyle name="Bad 2 5 2 3 3 2" xfId="9450" xr:uid="{00000000-0005-0000-0000-0000A6110000}"/>
    <cellStyle name="Bad 2 5 2 3 3 3" xfId="13061" xr:uid="{00000000-0005-0000-0000-0000A7110000}"/>
    <cellStyle name="Bad 2 5 2 3 3 4" xfId="5790" xr:uid="{00000000-0005-0000-0000-0000A8110000}"/>
    <cellStyle name="Bad 2 5 2 3 4" xfId="2549" xr:uid="{00000000-0005-0000-0000-0000A9110000}"/>
    <cellStyle name="Bad 2 5 2 3 4 2" xfId="10080" xr:uid="{00000000-0005-0000-0000-0000AA110000}"/>
    <cellStyle name="Bad 2 5 2 3 4 3" xfId="13691" xr:uid="{00000000-0005-0000-0000-0000AB110000}"/>
    <cellStyle name="Bad 2 5 2 3 4 4" xfId="6410" xr:uid="{00000000-0005-0000-0000-0000AC110000}"/>
    <cellStyle name="Bad 2 5 2 3 5" xfId="3310" xr:uid="{00000000-0005-0000-0000-0000AD110000}"/>
    <cellStyle name="Bad 2 5 2 3 5 2" xfId="10722" xr:uid="{00000000-0005-0000-0000-0000AE110000}"/>
    <cellStyle name="Bad 2 5 2 3 5 3" xfId="14321" xr:uid="{00000000-0005-0000-0000-0000AF110000}"/>
    <cellStyle name="Bad 2 5 2 3 5 4" xfId="7042" xr:uid="{00000000-0005-0000-0000-0000B0110000}"/>
    <cellStyle name="Bad 2 5 2 3 6" xfId="8365" xr:uid="{00000000-0005-0000-0000-0000B1110000}"/>
    <cellStyle name="Bad 2 5 2 3 7" xfId="11979" xr:uid="{00000000-0005-0000-0000-0000B2110000}"/>
    <cellStyle name="Bad 2 5 2 3 8" xfId="4721" xr:uid="{00000000-0005-0000-0000-0000B3110000}"/>
    <cellStyle name="Bad 2 5 2 4" xfId="1141" xr:uid="{00000000-0005-0000-0000-0000B4110000}"/>
    <cellStyle name="Bad 2 5 2 4 2" xfId="2079" xr:uid="{00000000-0005-0000-0000-0000B5110000}"/>
    <cellStyle name="Bad 2 5 2 4 2 2" xfId="9610" xr:uid="{00000000-0005-0000-0000-0000B6110000}"/>
    <cellStyle name="Bad 2 5 2 4 2 3" xfId="13221" xr:uid="{00000000-0005-0000-0000-0000B7110000}"/>
    <cellStyle name="Bad 2 5 2 4 2 4" xfId="5947" xr:uid="{00000000-0005-0000-0000-0000B8110000}"/>
    <cellStyle name="Bad 2 5 2 4 3" xfId="2709" xr:uid="{00000000-0005-0000-0000-0000B9110000}"/>
    <cellStyle name="Bad 2 5 2 4 3 2" xfId="10240" xr:uid="{00000000-0005-0000-0000-0000BA110000}"/>
    <cellStyle name="Bad 2 5 2 4 3 3" xfId="13851" xr:uid="{00000000-0005-0000-0000-0000BB110000}"/>
    <cellStyle name="Bad 2 5 2 4 3 4" xfId="6567" xr:uid="{00000000-0005-0000-0000-0000BC110000}"/>
    <cellStyle name="Bad 2 5 2 4 4" xfId="3470" xr:uid="{00000000-0005-0000-0000-0000BD110000}"/>
    <cellStyle name="Bad 2 5 2 4 4 2" xfId="10882" xr:uid="{00000000-0005-0000-0000-0000BE110000}"/>
    <cellStyle name="Bad 2 5 2 4 4 3" xfId="14481" xr:uid="{00000000-0005-0000-0000-0000BF110000}"/>
    <cellStyle name="Bad 2 5 2 4 4 4" xfId="7199" xr:uid="{00000000-0005-0000-0000-0000C0110000}"/>
    <cellStyle name="Bad 2 5 2 4 5" xfId="8676" xr:uid="{00000000-0005-0000-0000-0000C1110000}"/>
    <cellStyle name="Bad 2 5 2 4 6" xfId="12289" xr:uid="{00000000-0005-0000-0000-0000C2110000}"/>
    <cellStyle name="Bad 2 5 2 4 7" xfId="5028" xr:uid="{00000000-0005-0000-0000-0000C3110000}"/>
    <cellStyle name="Bad 2 5 2 5" xfId="1617" xr:uid="{00000000-0005-0000-0000-0000C4110000}"/>
    <cellStyle name="Bad 2 5 2 5 2" xfId="3614" xr:uid="{00000000-0005-0000-0000-0000C5110000}"/>
    <cellStyle name="Bad 2 5 2 5 2 2" xfId="11026" xr:uid="{00000000-0005-0000-0000-0000C6110000}"/>
    <cellStyle name="Bad 2 5 2 5 2 3" xfId="14625" xr:uid="{00000000-0005-0000-0000-0000C7110000}"/>
    <cellStyle name="Bad 2 5 2 5 2 4" xfId="7341" xr:uid="{00000000-0005-0000-0000-0000C8110000}"/>
    <cellStyle name="Bad 2 5 2 5 3" xfId="9148" xr:uid="{00000000-0005-0000-0000-0000C9110000}"/>
    <cellStyle name="Bad 2 5 2 5 4" xfId="12759" xr:uid="{00000000-0005-0000-0000-0000CA110000}"/>
    <cellStyle name="Bad 2 5 2 5 5" xfId="5493" xr:uid="{00000000-0005-0000-0000-0000CB110000}"/>
    <cellStyle name="Bad 2 5 2 6" xfId="2247" xr:uid="{00000000-0005-0000-0000-0000CC110000}"/>
    <cellStyle name="Bad 2 5 2 6 2" xfId="9778" xr:uid="{00000000-0005-0000-0000-0000CD110000}"/>
    <cellStyle name="Bad 2 5 2 6 3" xfId="13389" xr:uid="{00000000-0005-0000-0000-0000CE110000}"/>
    <cellStyle name="Bad 2 5 2 6 4" xfId="6113" xr:uid="{00000000-0005-0000-0000-0000CF110000}"/>
    <cellStyle name="Bad 2 5 2 7" xfId="3006" xr:uid="{00000000-0005-0000-0000-0000D0110000}"/>
    <cellStyle name="Bad 2 5 2 7 2" xfId="10418" xr:uid="{00000000-0005-0000-0000-0000D1110000}"/>
    <cellStyle name="Bad 2 5 2 7 3" xfId="14019" xr:uid="{00000000-0005-0000-0000-0000D2110000}"/>
    <cellStyle name="Bad 2 5 2 7 4" xfId="6743" xr:uid="{00000000-0005-0000-0000-0000D3110000}"/>
    <cellStyle name="Bad 2 5 2 8" xfId="3888" xr:uid="{00000000-0005-0000-0000-0000D4110000}"/>
    <cellStyle name="Bad 2 5 2 8 2" xfId="11293" xr:uid="{00000000-0005-0000-0000-0000D5110000}"/>
    <cellStyle name="Bad 2 5 2 8 3" xfId="14882" xr:uid="{00000000-0005-0000-0000-0000D6110000}"/>
    <cellStyle name="Bad 2 5 2 8 4" xfId="7601" xr:uid="{00000000-0005-0000-0000-0000D7110000}"/>
    <cellStyle name="Bad 2 5 2 9" xfId="7933" xr:uid="{00000000-0005-0000-0000-0000D8110000}"/>
    <cellStyle name="Bad 2 5 3" xfId="380" xr:uid="{00000000-0005-0000-0000-0000D9110000}"/>
    <cellStyle name="Bad 2 5 3 10" xfId="4397" xr:uid="{00000000-0005-0000-0000-0000DA110000}"/>
    <cellStyle name="Bad 2 5 3 2" xfId="906" xr:uid="{00000000-0005-0000-0000-0000DB110000}"/>
    <cellStyle name="Bad 2 5 3 2 2" xfId="3615" xr:uid="{00000000-0005-0000-0000-0000DC110000}"/>
    <cellStyle name="Bad 2 5 3 2 2 2" xfId="11027" xr:uid="{00000000-0005-0000-0000-0000DD110000}"/>
    <cellStyle name="Bad 2 5 3 2 2 3" xfId="14626" xr:uid="{00000000-0005-0000-0000-0000DE110000}"/>
    <cellStyle name="Bad 2 5 3 2 2 4" xfId="7342" xr:uid="{00000000-0005-0000-0000-0000DF110000}"/>
    <cellStyle name="Bad 2 5 3 2 3" xfId="8443" xr:uid="{00000000-0005-0000-0000-0000E0110000}"/>
    <cellStyle name="Bad 2 5 3 2 4" xfId="12056" xr:uid="{00000000-0005-0000-0000-0000E1110000}"/>
    <cellStyle name="Bad 2 5 3 2 5" xfId="4798" xr:uid="{00000000-0005-0000-0000-0000E2110000}"/>
    <cellStyle name="Bad 2 5 3 3" xfId="1218" xr:uid="{00000000-0005-0000-0000-0000E3110000}"/>
    <cellStyle name="Bad 2 5 3 3 2" xfId="8753" xr:uid="{00000000-0005-0000-0000-0000E4110000}"/>
    <cellStyle name="Bad 2 5 3 3 3" xfId="12366" xr:uid="{00000000-0005-0000-0000-0000E5110000}"/>
    <cellStyle name="Bad 2 5 3 3 4" xfId="5104" xr:uid="{00000000-0005-0000-0000-0000E6110000}"/>
    <cellStyle name="Bad 2 5 3 4" xfId="1694" xr:uid="{00000000-0005-0000-0000-0000E7110000}"/>
    <cellStyle name="Bad 2 5 3 4 2" xfId="9225" xr:uid="{00000000-0005-0000-0000-0000E8110000}"/>
    <cellStyle name="Bad 2 5 3 4 3" xfId="12836" xr:uid="{00000000-0005-0000-0000-0000E9110000}"/>
    <cellStyle name="Bad 2 5 3 4 4" xfId="5569" xr:uid="{00000000-0005-0000-0000-0000EA110000}"/>
    <cellStyle name="Bad 2 5 3 5" xfId="2324" xr:uid="{00000000-0005-0000-0000-0000EB110000}"/>
    <cellStyle name="Bad 2 5 3 5 2" xfId="9855" xr:uid="{00000000-0005-0000-0000-0000EC110000}"/>
    <cellStyle name="Bad 2 5 3 5 3" xfId="13466" xr:uid="{00000000-0005-0000-0000-0000ED110000}"/>
    <cellStyle name="Bad 2 5 3 5 4" xfId="6189" xr:uid="{00000000-0005-0000-0000-0000EE110000}"/>
    <cellStyle name="Bad 2 5 3 6" xfId="3084" xr:uid="{00000000-0005-0000-0000-0000EF110000}"/>
    <cellStyle name="Bad 2 5 3 6 2" xfId="10496" xr:uid="{00000000-0005-0000-0000-0000F0110000}"/>
    <cellStyle name="Bad 2 5 3 6 3" xfId="14096" xr:uid="{00000000-0005-0000-0000-0000F1110000}"/>
    <cellStyle name="Bad 2 5 3 6 4" xfId="6820" xr:uid="{00000000-0005-0000-0000-0000F2110000}"/>
    <cellStyle name="Bad 2 5 3 7" xfId="3889" xr:uid="{00000000-0005-0000-0000-0000F3110000}"/>
    <cellStyle name="Bad 2 5 3 7 2" xfId="11294" xr:uid="{00000000-0005-0000-0000-0000F4110000}"/>
    <cellStyle name="Bad 2 5 3 7 3" xfId="14883" xr:uid="{00000000-0005-0000-0000-0000F5110000}"/>
    <cellStyle name="Bad 2 5 3 7 4" xfId="7602" xr:uid="{00000000-0005-0000-0000-0000F6110000}"/>
    <cellStyle name="Bad 2 5 3 8" xfId="8037" xr:uid="{00000000-0005-0000-0000-0000F7110000}"/>
    <cellStyle name="Bad 2 5 3 9" xfId="11671" xr:uid="{00000000-0005-0000-0000-0000F8110000}"/>
    <cellStyle name="Bad 2 5 4" xfId="456" xr:uid="{00000000-0005-0000-0000-0000F9110000}"/>
    <cellStyle name="Bad 2 5 4 2" xfId="1377" xr:uid="{00000000-0005-0000-0000-0000FA110000}"/>
    <cellStyle name="Bad 2 5 4 2 2" xfId="3800" xr:uid="{00000000-0005-0000-0000-0000FB110000}"/>
    <cellStyle name="Bad 2 5 4 2 2 2" xfId="11205" xr:uid="{00000000-0005-0000-0000-0000FC110000}"/>
    <cellStyle name="Bad 2 5 4 2 2 3" xfId="14795" xr:uid="{00000000-0005-0000-0000-0000FD110000}"/>
    <cellStyle name="Bad 2 5 4 2 2 4" xfId="7515" xr:uid="{00000000-0005-0000-0000-0000FE110000}"/>
    <cellStyle name="Bad 2 5 4 2 3" xfId="8912" xr:uid="{00000000-0005-0000-0000-0000FF110000}"/>
    <cellStyle name="Bad 2 5 4 2 4" xfId="12524" xr:uid="{00000000-0005-0000-0000-000000120000}"/>
    <cellStyle name="Bad 2 5 4 2 5" xfId="5260" xr:uid="{00000000-0005-0000-0000-000001120000}"/>
    <cellStyle name="Bad 2 5 4 3" xfId="1852" xr:uid="{00000000-0005-0000-0000-000002120000}"/>
    <cellStyle name="Bad 2 5 4 3 2" xfId="9383" xr:uid="{00000000-0005-0000-0000-000003120000}"/>
    <cellStyle name="Bad 2 5 4 3 3" xfId="12994" xr:uid="{00000000-0005-0000-0000-000004120000}"/>
    <cellStyle name="Bad 2 5 4 3 4" xfId="5724" xr:uid="{00000000-0005-0000-0000-000005120000}"/>
    <cellStyle name="Bad 2 5 4 4" xfId="2482" xr:uid="{00000000-0005-0000-0000-000006120000}"/>
    <cellStyle name="Bad 2 5 4 4 2" xfId="10013" xr:uid="{00000000-0005-0000-0000-000007120000}"/>
    <cellStyle name="Bad 2 5 4 4 3" xfId="13624" xr:uid="{00000000-0005-0000-0000-000008120000}"/>
    <cellStyle name="Bad 2 5 4 4 4" xfId="6344" xr:uid="{00000000-0005-0000-0000-000009120000}"/>
    <cellStyle name="Bad 2 5 4 5" xfId="3243" xr:uid="{00000000-0005-0000-0000-00000A120000}"/>
    <cellStyle name="Bad 2 5 4 5 2" xfId="10655" xr:uid="{00000000-0005-0000-0000-00000B120000}"/>
    <cellStyle name="Bad 2 5 4 5 3" xfId="14254" xr:uid="{00000000-0005-0000-0000-00000C120000}"/>
    <cellStyle name="Bad 2 5 4 5 4" xfId="6976" xr:uid="{00000000-0005-0000-0000-00000D120000}"/>
    <cellStyle name="Bad 2 5 4 6" xfId="4058" xr:uid="{00000000-0005-0000-0000-00000E120000}"/>
    <cellStyle name="Bad 2 5 4 6 2" xfId="11463" xr:uid="{00000000-0005-0000-0000-00000F120000}"/>
    <cellStyle name="Bad 2 5 4 6 3" xfId="15052" xr:uid="{00000000-0005-0000-0000-000010120000}"/>
    <cellStyle name="Bad 2 5 4 6 4" xfId="7766" xr:uid="{00000000-0005-0000-0000-000011120000}"/>
    <cellStyle name="Bad 2 5 4 7" xfId="8113" xr:uid="{00000000-0005-0000-0000-000012120000}"/>
    <cellStyle name="Bad 2 5 4 8" xfId="11747" xr:uid="{00000000-0005-0000-0000-000013120000}"/>
    <cellStyle name="Bad 2 5 4 9" xfId="4472" xr:uid="{00000000-0005-0000-0000-000014120000}"/>
    <cellStyle name="Bad 2 5 5" xfId="671" xr:uid="{00000000-0005-0000-0000-000015120000}"/>
    <cellStyle name="Bad 2 5 5 2" xfId="2012" xr:uid="{00000000-0005-0000-0000-000016120000}"/>
    <cellStyle name="Bad 2 5 5 2 2" xfId="9543" xr:uid="{00000000-0005-0000-0000-000017120000}"/>
    <cellStyle name="Bad 2 5 5 2 3" xfId="13154" xr:uid="{00000000-0005-0000-0000-000018120000}"/>
    <cellStyle name="Bad 2 5 5 2 4" xfId="5881" xr:uid="{00000000-0005-0000-0000-000019120000}"/>
    <cellStyle name="Bad 2 5 5 3" xfId="2642" xr:uid="{00000000-0005-0000-0000-00001A120000}"/>
    <cellStyle name="Bad 2 5 5 3 2" xfId="10173" xr:uid="{00000000-0005-0000-0000-00001B120000}"/>
    <cellStyle name="Bad 2 5 5 3 3" xfId="13784" xr:uid="{00000000-0005-0000-0000-00001C120000}"/>
    <cellStyle name="Bad 2 5 5 3 4" xfId="6501" xr:uid="{00000000-0005-0000-0000-00001D120000}"/>
    <cellStyle name="Bad 2 5 5 4" xfId="3403" xr:uid="{00000000-0005-0000-0000-00001E120000}"/>
    <cellStyle name="Bad 2 5 5 4 2" xfId="10815" xr:uid="{00000000-0005-0000-0000-00001F120000}"/>
    <cellStyle name="Bad 2 5 5 4 3" xfId="14414" xr:uid="{00000000-0005-0000-0000-000020120000}"/>
    <cellStyle name="Bad 2 5 5 4 4" xfId="7133" xr:uid="{00000000-0005-0000-0000-000021120000}"/>
    <cellStyle name="Bad 2 5 5 5" xfId="8209" xr:uid="{00000000-0005-0000-0000-000022120000}"/>
    <cellStyle name="Bad 2 5 5 6" xfId="11823" xr:uid="{00000000-0005-0000-0000-000023120000}"/>
    <cellStyle name="Bad 2 5 5 7" xfId="4567" xr:uid="{00000000-0005-0000-0000-000024120000}"/>
    <cellStyle name="Bad 2 5 6" xfId="749" xr:uid="{00000000-0005-0000-0000-000025120000}"/>
    <cellStyle name="Bad 2 5 6 2" xfId="3613" xr:uid="{00000000-0005-0000-0000-000026120000}"/>
    <cellStyle name="Bad 2 5 6 2 2" xfId="11025" xr:uid="{00000000-0005-0000-0000-000027120000}"/>
    <cellStyle name="Bad 2 5 6 2 3" xfId="14624" xr:uid="{00000000-0005-0000-0000-000028120000}"/>
    <cellStyle name="Bad 2 5 6 2 4" xfId="7340" xr:uid="{00000000-0005-0000-0000-000029120000}"/>
    <cellStyle name="Bad 2 5 6 3" xfId="8287" xr:uid="{00000000-0005-0000-0000-00002A120000}"/>
    <cellStyle name="Bad 2 5 6 4" xfId="11901" xr:uid="{00000000-0005-0000-0000-00002B120000}"/>
    <cellStyle name="Bad 2 5 6 5" xfId="4644" xr:uid="{00000000-0005-0000-0000-00002C120000}"/>
    <cellStyle name="Bad 2 5 7" xfId="1063" xr:uid="{00000000-0005-0000-0000-00002D120000}"/>
    <cellStyle name="Bad 2 5 7 2" xfId="8598" xr:uid="{00000000-0005-0000-0000-00002E120000}"/>
    <cellStyle name="Bad 2 5 7 3" xfId="12211" xr:uid="{00000000-0005-0000-0000-00002F120000}"/>
    <cellStyle name="Bad 2 5 7 4" xfId="4951" xr:uid="{00000000-0005-0000-0000-000030120000}"/>
    <cellStyle name="Bad 2 5 8" xfId="1539" xr:uid="{00000000-0005-0000-0000-000031120000}"/>
    <cellStyle name="Bad 2 5 8 2" xfId="9070" xr:uid="{00000000-0005-0000-0000-000032120000}"/>
    <cellStyle name="Bad 2 5 8 3" xfId="12681" xr:uid="{00000000-0005-0000-0000-000033120000}"/>
    <cellStyle name="Bad 2 5 8 4" xfId="5416" xr:uid="{00000000-0005-0000-0000-000034120000}"/>
    <cellStyle name="Bad 2 5 9" xfId="2169" xr:uid="{00000000-0005-0000-0000-000035120000}"/>
    <cellStyle name="Bad 2 5 9 2" xfId="9700" xr:uid="{00000000-0005-0000-0000-000036120000}"/>
    <cellStyle name="Bad 2 5 9 3" xfId="13311" xr:uid="{00000000-0005-0000-0000-000037120000}"/>
    <cellStyle name="Bad 2 5 9 4" xfId="6036" xr:uid="{00000000-0005-0000-0000-000038120000}"/>
    <cellStyle name="Bad 2 6" xfId="228" xr:uid="{00000000-0005-0000-0000-000039120000}"/>
    <cellStyle name="Bad 2 6 10" xfId="11577" xr:uid="{00000000-0005-0000-0000-00003A120000}"/>
    <cellStyle name="Bad 2 6 11" xfId="4290" xr:uid="{00000000-0005-0000-0000-00003B120000}"/>
    <cellStyle name="Bad 2 6 2" xfId="982" xr:uid="{00000000-0005-0000-0000-00003C120000}"/>
    <cellStyle name="Bad 2 6 2 2" xfId="1292" xr:uid="{00000000-0005-0000-0000-00003D120000}"/>
    <cellStyle name="Bad 2 6 2 2 2" xfId="3799" xr:uid="{00000000-0005-0000-0000-00003E120000}"/>
    <cellStyle name="Bad 2 6 2 2 2 2" xfId="11204" xr:uid="{00000000-0005-0000-0000-00003F120000}"/>
    <cellStyle name="Bad 2 6 2 2 2 3" xfId="14794" xr:uid="{00000000-0005-0000-0000-000040120000}"/>
    <cellStyle name="Bad 2 6 2 2 2 4" xfId="7514" xr:uid="{00000000-0005-0000-0000-000041120000}"/>
    <cellStyle name="Bad 2 6 2 2 3" xfId="8827" xr:uid="{00000000-0005-0000-0000-000042120000}"/>
    <cellStyle name="Bad 2 6 2 2 4" xfId="12440" xr:uid="{00000000-0005-0000-0000-000043120000}"/>
    <cellStyle name="Bad 2 6 2 2 5" xfId="5177" xr:uid="{00000000-0005-0000-0000-000044120000}"/>
    <cellStyle name="Bad 2 6 2 3" xfId="1768" xr:uid="{00000000-0005-0000-0000-000045120000}"/>
    <cellStyle name="Bad 2 6 2 3 2" xfId="9299" xr:uid="{00000000-0005-0000-0000-000046120000}"/>
    <cellStyle name="Bad 2 6 2 3 3" xfId="12910" xr:uid="{00000000-0005-0000-0000-000047120000}"/>
    <cellStyle name="Bad 2 6 2 3 4" xfId="5642" xr:uid="{00000000-0005-0000-0000-000048120000}"/>
    <cellStyle name="Bad 2 6 2 4" xfId="2398" xr:uid="{00000000-0005-0000-0000-000049120000}"/>
    <cellStyle name="Bad 2 6 2 4 2" xfId="9929" xr:uid="{00000000-0005-0000-0000-00004A120000}"/>
    <cellStyle name="Bad 2 6 2 4 3" xfId="13540" xr:uid="{00000000-0005-0000-0000-00004B120000}"/>
    <cellStyle name="Bad 2 6 2 4 4" xfId="6262" xr:uid="{00000000-0005-0000-0000-00004C120000}"/>
    <cellStyle name="Bad 2 6 2 5" xfId="3158" xr:uid="{00000000-0005-0000-0000-00004D120000}"/>
    <cellStyle name="Bad 2 6 2 5 2" xfId="10570" xr:uid="{00000000-0005-0000-0000-00004E120000}"/>
    <cellStyle name="Bad 2 6 2 5 3" xfId="14170" xr:uid="{00000000-0005-0000-0000-00004F120000}"/>
    <cellStyle name="Bad 2 6 2 5 4" xfId="6893" xr:uid="{00000000-0005-0000-0000-000050120000}"/>
    <cellStyle name="Bad 2 6 2 6" xfId="4057" xr:uid="{00000000-0005-0000-0000-000051120000}"/>
    <cellStyle name="Bad 2 6 2 6 2" xfId="11462" xr:uid="{00000000-0005-0000-0000-000052120000}"/>
    <cellStyle name="Bad 2 6 2 6 3" xfId="15051" xr:uid="{00000000-0005-0000-0000-000053120000}"/>
    <cellStyle name="Bad 2 6 2 6 4" xfId="7765" xr:uid="{00000000-0005-0000-0000-000054120000}"/>
    <cellStyle name="Bad 2 6 2 7" xfId="8517" xr:uid="{00000000-0005-0000-0000-000055120000}"/>
    <cellStyle name="Bad 2 6 2 8" xfId="12130" xr:uid="{00000000-0005-0000-0000-000056120000}"/>
    <cellStyle name="Bad 2 6 2 9" xfId="4871" xr:uid="{00000000-0005-0000-0000-000057120000}"/>
    <cellStyle name="Bad 2 6 3" xfId="823" xr:uid="{00000000-0005-0000-0000-000058120000}"/>
    <cellStyle name="Bad 2 6 3 2" xfId="1445" xr:uid="{00000000-0005-0000-0000-000059120000}"/>
    <cellStyle name="Bad 2 6 3 2 2" xfId="8976" xr:uid="{00000000-0005-0000-0000-00005A120000}"/>
    <cellStyle name="Bad 2 6 3 2 3" xfId="12587" xr:uid="{00000000-0005-0000-0000-00005B120000}"/>
    <cellStyle name="Bad 2 6 3 2 4" xfId="5323" xr:uid="{00000000-0005-0000-0000-00005C120000}"/>
    <cellStyle name="Bad 2 6 3 3" xfId="1915" xr:uid="{00000000-0005-0000-0000-00005D120000}"/>
    <cellStyle name="Bad 2 6 3 3 2" xfId="9446" xr:uid="{00000000-0005-0000-0000-00005E120000}"/>
    <cellStyle name="Bad 2 6 3 3 3" xfId="13057" xr:uid="{00000000-0005-0000-0000-00005F120000}"/>
    <cellStyle name="Bad 2 6 3 3 4" xfId="5786" xr:uid="{00000000-0005-0000-0000-000060120000}"/>
    <cellStyle name="Bad 2 6 3 4" xfId="2545" xr:uid="{00000000-0005-0000-0000-000061120000}"/>
    <cellStyle name="Bad 2 6 3 4 2" xfId="10076" xr:uid="{00000000-0005-0000-0000-000062120000}"/>
    <cellStyle name="Bad 2 6 3 4 3" xfId="13687" xr:uid="{00000000-0005-0000-0000-000063120000}"/>
    <cellStyle name="Bad 2 6 3 4 4" xfId="6406" xr:uid="{00000000-0005-0000-0000-000064120000}"/>
    <cellStyle name="Bad 2 6 3 5" xfId="3306" xr:uid="{00000000-0005-0000-0000-000065120000}"/>
    <cellStyle name="Bad 2 6 3 5 2" xfId="10718" xr:uid="{00000000-0005-0000-0000-000066120000}"/>
    <cellStyle name="Bad 2 6 3 5 3" xfId="14317" xr:uid="{00000000-0005-0000-0000-000067120000}"/>
    <cellStyle name="Bad 2 6 3 5 4" xfId="7038" xr:uid="{00000000-0005-0000-0000-000068120000}"/>
    <cellStyle name="Bad 2 6 3 6" xfId="8361" xr:uid="{00000000-0005-0000-0000-000069120000}"/>
    <cellStyle name="Bad 2 6 3 7" xfId="11975" xr:uid="{00000000-0005-0000-0000-00006A120000}"/>
    <cellStyle name="Bad 2 6 3 8" xfId="4717" xr:uid="{00000000-0005-0000-0000-00006B120000}"/>
    <cellStyle name="Bad 2 6 4" xfId="1137" xr:uid="{00000000-0005-0000-0000-00006C120000}"/>
    <cellStyle name="Bad 2 6 4 2" xfId="2075" xr:uid="{00000000-0005-0000-0000-00006D120000}"/>
    <cellStyle name="Bad 2 6 4 2 2" xfId="9606" xr:uid="{00000000-0005-0000-0000-00006E120000}"/>
    <cellStyle name="Bad 2 6 4 2 3" xfId="13217" xr:uid="{00000000-0005-0000-0000-00006F120000}"/>
    <cellStyle name="Bad 2 6 4 2 4" xfId="5943" xr:uid="{00000000-0005-0000-0000-000070120000}"/>
    <cellStyle name="Bad 2 6 4 3" xfId="2705" xr:uid="{00000000-0005-0000-0000-000071120000}"/>
    <cellStyle name="Bad 2 6 4 3 2" xfId="10236" xr:uid="{00000000-0005-0000-0000-000072120000}"/>
    <cellStyle name="Bad 2 6 4 3 3" xfId="13847" xr:uid="{00000000-0005-0000-0000-000073120000}"/>
    <cellStyle name="Bad 2 6 4 3 4" xfId="6563" xr:uid="{00000000-0005-0000-0000-000074120000}"/>
    <cellStyle name="Bad 2 6 4 4" xfId="3466" xr:uid="{00000000-0005-0000-0000-000075120000}"/>
    <cellStyle name="Bad 2 6 4 4 2" xfId="10878" xr:uid="{00000000-0005-0000-0000-000076120000}"/>
    <cellStyle name="Bad 2 6 4 4 3" xfId="14477" xr:uid="{00000000-0005-0000-0000-000077120000}"/>
    <cellStyle name="Bad 2 6 4 4 4" xfId="7195" xr:uid="{00000000-0005-0000-0000-000078120000}"/>
    <cellStyle name="Bad 2 6 4 5" xfId="8672" xr:uid="{00000000-0005-0000-0000-000079120000}"/>
    <cellStyle name="Bad 2 6 4 6" xfId="12285" xr:uid="{00000000-0005-0000-0000-00007A120000}"/>
    <cellStyle name="Bad 2 6 4 7" xfId="5024" xr:uid="{00000000-0005-0000-0000-00007B120000}"/>
    <cellStyle name="Bad 2 6 5" xfId="1613" xr:uid="{00000000-0005-0000-0000-00007C120000}"/>
    <cellStyle name="Bad 2 6 5 2" xfId="3616" xr:uid="{00000000-0005-0000-0000-00007D120000}"/>
    <cellStyle name="Bad 2 6 5 2 2" xfId="11028" xr:uid="{00000000-0005-0000-0000-00007E120000}"/>
    <cellStyle name="Bad 2 6 5 2 3" xfId="14627" xr:uid="{00000000-0005-0000-0000-00007F120000}"/>
    <cellStyle name="Bad 2 6 5 2 4" xfId="7343" xr:uid="{00000000-0005-0000-0000-000080120000}"/>
    <cellStyle name="Bad 2 6 5 3" xfId="9144" xr:uid="{00000000-0005-0000-0000-000081120000}"/>
    <cellStyle name="Bad 2 6 5 4" xfId="12755" xr:uid="{00000000-0005-0000-0000-000082120000}"/>
    <cellStyle name="Bad 2 6 5 5" xfId="5489" xr:uid="{00000000-0005-0000-0000-000083120000}"/>
    <cellStyle name="Bad 2 6 6" xfId="2243" xr:uid="{00000000-0005-0000-0000-000084120000}"/>
    <cellStyle name="Bad 2 6 6 2" xfId="9774" xr:uid="{00000000-0005-0000-0000-000085120000}"/>
    <cellStyle name="Bad 2 6 6 3" xfId="13385" xr:uid="{00000000-0005-0000-0000-000086120000}"/>
    <cellStyle name="Bad 2 6 6 4" xfId="6109" xr:uid="{00000000-0005-0000-0000-000087120000}"/>
    <cellStyle name="Bad 2 6 7" xfId="3002" xr:uid="{00000000-0005-0000-0000-000088120000}"/>
    <cellStyle name="Bad 2 6 7 2" xfId="10414" xr:uid="{00000000-0005-0000-0000-000089120000}"/>
    <cellStyle name="Bad 2 6 7 3" xfId="14015" xr:uid="{00000000-0005-0000-0000-00008A120000}"/>
    <cellStyle name="Bad 2 6 7 4" xfId="6739" xr:uid="{00000000-0005-0000-0000-00008B120000}"/>
    <cellStyle name="Bad 2 6 8" xfId="3890" xr:uid="{00000000-0005-0000-0000-00008C120000}"/>
    <cellStyle name="Bad 2 6 8 2" xfId="11295" xr:uid="{00000000-0005-0000-0000-00008D120000}"/>
    <cellStyle name="Bad 2 6 8 3" xfId="14884" xr:uid="{00000000-0005-0000-0000-00008E120000}"/>
    <cellStyle name="Bad 2 6 8 4" xfId="7603" xr:uid="{00000000-0005-0000-0000-00008F120000}"/>
    <cellStyle name="Bad 2 6 9" xfId="7929" xr:uid="{00000000-0005-0000-0000-000090120000}"/>
    <cellStyle name="Bad 2 7" xfId="376" xr:uid="{00000000-0005-0000-0000-000091120000}"/>
    <cellStyle name="Bad 2 7 10" xfId="4393" xr:uid="{00000000-0005-0000-0000-000092120000}"/>
    <cellStyle name="Bad 2 7 2" xfId="902" xr:uid="{00000000-0005-0000-0000-000093120000}"/>
    <cellStyle name="Bad 2 7 2 2" xfId="3617" xr:uid="{00000000-0005-0000-0000-000094120000}"/>
    <cellStyle name="Bad 2 7 2 2 2" xfId="11029" xr:uid="{00000000-0005-0000-0000-000095120000}"/>
    <cellStyle name="Bad 2 7 2 2 3" xfId="14628" xr:uid="{00000000-0005-0000-0000-000096120000}"/>
    <cellStyle name="Bad 2 7 2 2 4" xfId="7344" xr:uid="{00000000-0005-0000-0000-000097120000}"/>
    <cellStyle name="Bad 2 7 2 3" xfId="8439" xr:uid="{00000000-0005-0000-0000-000098120000}"/>
    <cellStyle name="Bad 2 7 2 4" xfId="12052" xr:uid="{00000000-0005-0000-0000-000099120000}"/>
    <cellStyle name="Bad 2 7 2 5" xfId="4794" xr:uid="{00000000-0005-0000-0000-00009A120000}"/>
    <cellStyle name="Bad 2 7 3" xfId="1214" xr:uid="{00000000-0005-0000-0000-00009B120000}"/>
    <cellStyle name="Bad 2 7 3 2" xfId="8749" xr:uid="{00000000-0005-0000-0000-00009C120000}"/>
    <cellStyle name="Bad 2 7 3 3" xfId="12362" xr:uid="{00000000-0005-0000-0000-00009D120000}"/>
    <cellStyle name="Bad 2 7 3 4" xfId="5100" xr:uid="{00000000-0005-0000-0000-00009E120000}"/>
    <cellStyle name="Bad 2 7 4" xfId="1690" xr:uid="{00000000-0005-0000-0000-00009F120000}"/>
    <cellStyle name="Bad 2 7 4 2" xfId="9221" xr:uid="{00000000-0005-0000-0000-0000A0120000}"/>
    <cellStyle name="Bad 2 7 4 3" xfId="12832" xr:uid="{00000000-0005-0000-0000-0000A1120000}"/>
    <cellStyle name="Bad 2 7 4 4" xfId="5565" xr:uid="{00000000-0005-0000-0000-0000A2120000}"/>
    <cellStyle name="Bad 2 7 5" xfId="2320" xr:uid="{00000000-0005-0000-0000-0000A3120000}"/>
    <cellStyle name="Bad 2 7 5 2" xfId="9851" xr:uid="{00000000-0005-0000-0000-0000A4120000}"/>
    <cellStyle name="Bad 2 7 5 3" xfId="13462" xr:uid="{00000000-0005-0000-0000-0000A5120000}"/>
    <cellStyle name="Bad 2 7 5 4" xfId="6185" xr:uid="{00000000-0005-0000-0000-0000A6120000}"/>
    <cellStyle name="Bad 2 7 6" xfId="3080" xr:uid="{00000000-0005-0000-0000-0000A7120000}"/>
    <cellStyle name="Bad 2 7 6 2" xfId="10492" xr:uid="{00000000-0005-0000-0000-0000A8120000}"/>
    <cellStyle name="Bad 2 7 6 3" xfId="14092" xr:uid="{00000000-0005-0000-0000-0000A9120000}"/>
    <cellStyle name="Bad 2 7 6 4" xfId="6816" xr:uid="{00000000-0005-0000-0000-0000AA120000}"/>
    <cellStyle name="Bad 2 7 7" xfId="3891" xr:uid="{00000000-0005-0000-0000-0000AB120000}"/>
    <cellStyle name="Bad 2 7 7 2" xfId="11296" xr:uid="{00000000-0005-0000-0000-0000AC120000}"/>
    <cellStyle name="Bad 2 7 7 3" xfId="14885" xr:uid="{00000000-0005-0000-0000-0000AD120000}"/>
    <cellStyle name="Bad 2 7 7 4" xfId="7604" xr:uid="{00000000-0005-0000-0000-0000AE120000}"/>
    <cellStyle name="Bad 2 7 8" xfId="8033" xr:uid="{00000000-0005-0000-0000-0000AF120000}"/>
    <cellStyle name="Bad 2 7 9" xfId="11667" xr:uid="{00000000-0005-0000-0000-0000B0120000}"/>
    <cellStyle name="Bad 2 8" xfId="452" xr:uid="{00000000-0005-0000-0000-0000B1120000}"/>
    <cellStyle name="Bad 2 8 2" xfId="1373" xr:uid="{00000000-0005-0000-0000-0000B2120000}"/>
    <cellStyle name="Bad 2 8 2 2" xfId="3798" xr:uid="{00000000-0005-0000-0000-0000B3120000}"/>
    <cellStyle name="Bad 2 8 2 2 2" xfId="11203" xr:uid="{00000000-0005-0000-0000-0000B4120000}"/>
    <cellStyle name="Bad 2 8 2 2 3" xfId="14793" xr:uid="{00000000-0005-0000-0000-0000B5120000}"/>
    <cellStyle name="Bad 2 8 2 2 4" xfId="7513" xr:uid="{00000000-0005-0000-0000-0000B6120000}"/>
    <cellStyle name="Bad 2 8 2 3" xfId="8908" xr:uid="{00000000-0005-0000-0000-0000B7120000}"/>
    <cellStyle name="Bad 2 8 2 4" xfId="12520" xr:uid="{00000000-0005-0000-0000-0000B8120000}"/>
    <cellStyle name="Bad 2 8 2 5" xfId="5256" xr:uid="{00000000-0005-0000-0000-0000B9120000}"/>
    <cellStyle name="Bad 2 8 3" xfId="1848" xr:uid="{00000000-0005-0000-0000-0000BA120000}"/>
    <cellStyle name="Bad 2 8 3 2" xfId="9379" xr:uid="{00000000-0005-0000-0000-0000BB120000}"/>
    <cellStyle name="Bad 2 8 3 3" xfId="12990" xr:uid="{00000000-0005-0000-0000-0000BC120000}"/>
    <cellStyle name="Bad 2 8 3 4" xfId="5720" xr:uid="{00000000-0005-0000-0000-0000BD120000}"/>
    <cellStyle name="Bad 2 8 4" xfId="2478" xr:uid="{00000000-0005-0000-0000-0000BE120000}"/>
    <cellStyle name="Bad 2 8 4 2" xfId="10009" xr:uid="{00000000-0005-0000-0000-0000BF120000}"/>
    <cellStyle name="Bad 2 8 4 3" xfId="13620" xr:uid="{00000000-0005-0000-0000-0000C0120000}"/>
    <cellStyle name="Bad 2 8 4 4" xfId="6340" xr:uid="{00000000-0005-0000-0000-0000C1120000}"/>
    <cellStyle name="Bad 2 8 5" xfId="3239" xr:uid="{00000000-0005-0000-0000-0000C2120000}"/>
    <cellStyle name="Bad 2 8 5 2" xfId="10651" xr:uid="{00000000-0005-0000-0000-0000C3120000}"/>
    <cellStyle name="Bad 2 8 5 3" xfId="14250" xr:uid="{00000000-0005-0000-0000-0000C4120000}"/>
    <cellStyle name="Bad 2 8 5 4" xfId="6972" xr:uid="{00000000-0005-0000-0000-0000C5120000}"/>
    <cellStyle name="Bad 2 8 6" xfId="4056" xr:uid="{00000000-0005-0000-0000-0000C6120000}"/>
    <cellStyle name="Bad 2 8 6 2" xfId="11461" xr:uid="{00000000-0005-0000-0000-0000C7120000}"/>
    <cellStyle name="Bad 2 8 6 3" xfId="15050" xr:uid="{00000000-0005-0000-0000-0000C8120000}"/>
    <cellStyle name="Bad 2 8 6 4" xfId="7764" xr:uid="{00000000-0005-0000-0000-0000C9120000}"/>
    <cellStyle name="Bad 2 8 7" xfId="8109" xr:uid="{00000000-0005-0000-0000-0000CA120000}"/>
    <cellStyle name="Bad 2 8 8" xfId="11743" xr:uid="{00000000-0005-0000-0000-0000CB120000}"/>
    <cellStyle name="Bad 2 8 9" xfId="4468" xr:uid="{00000000-0005-0000-0000-0000CC120000}"/>
    <cellStyle name="Bad 2 9" xfId="667" xr:uid="{00000000-0005-0000-0000-0000CD120000}"/>
    <cellStyle name="Bad 2 9 2" xfId="2008" xr:uid="{00000000-0005-0000-0000-0000CE120000}"/>
    <cellStyle name="Bad 2 9 2 2" xfId="9539" xr:uid="{00000000-0005-0000-0000-0000CF120000}"/>
    <cellStyle name="Bad 2 9 2 3" xfId="13150" xr:uid="{00000000-0005-0000-0000-0000D0120000}"/>
    <cellStyle name="Bad 2 9 2 4" xfId="5877" xr:uid="{00000000-0005-0000-0000-0000D1120000}"/>
    <cellStyle name="Bad 2 9 3" xfId="2638" xr:uid="{00000000-0005-0000-0000-0000D2120000}"/>
    <cellStyle name="Bad 2 9 3 2" xfId="10169" xr:uid="{00000000-0005-0000-0000-0000D3120000}"/>
    <cellStyle name="Bad 2 9 3 3" xfId="13780" xr:uid="{00000000-0005-0000-0000-0000D4120000}"/>
    <cellStyle name="Bad 2 9 3 4" xfId="6497" xr:uid="{00000000-0005-0000-0000-0000D5120000}"/>
    <cellStyle name="Bad 2 9 4" xfId="3399" xr:uid="{00000000-0005-0000-0000-0000D6120000}"/>
    <cellStyle name="Bad 2 9 4 2" xfId="10811" xr:uid="{00000000-0005-0000-0000-0000D7120000}"/>
    <cellStyle name="Bad 2 9 4 3" xfId="14410" xr:uid="{00000000-0005-0000-0000-0000D8120000}"/>
    <cellStyle name="Bad 2 9 4 4" xfId="7129" xr:uid="{00000000-0005-0000-0000-0000D9120000}"/>
    <cellStyle name="Bad 2 9 5" xfId="8205" xr:uid="{00000000-0005-0000-0000-0000DA120000}"/>
    <cellStyle name="Bad 2 9 6" xfId="11819" xr:uid="{00000000-0005-0000-0000-0000DB120000}"/>
    <cellStyle name="Bad 2 9 7" xfId="4563" xr:uid="{00000000-0005-0000-0000-0000DC120000}"/>
    <cellStyle name="Bad 3" xfId="67" xr:uid="{00000000-0005-0000-0000-0000DD120000}"/>
    <cellStyle name="Bad 3 10" xfId="2170" xr:uid="{00000000-0005-0000-0000-0000DE120000}"/>
    <cellStyle name="Bad 3 10 2" xfId="9701" xr:uid="{00000000-0005-0000-0000-0000DF120000}"/>
    <cellStyle name="Bad 3 10 3" xfId="13312" xr:uid="{00000000-0005-0000-0000-0000E0120000}"/>
    <cellStyle name="Bad 3 10 4" xfId="6037" xr:uid="{00000000-0005-0000-0000-0000E1120000}"/>
    <cellStyle name="Bad 3 11" xfId="2801" xr:uid="{00000000-0005-0000-0000-0000E2120000}"/>
    <cellStyle name="Bad 3 11 2" xfId="10331" xr:uid="{00000000-0005-0000-0000-0000E3120000}"/>
    <cellStyle name="Bad 3 11 3" xfId="13942" xr:uid="{00000000-0005-0000-0000-0000E4120000}"/>
    <cellStyle name="Bad 3 11 4" xfId="6657" xr:uid="{00000000-0005-0000-0000-0000E5120000}"/>
    <cellStyle name="Bad 3 12" xfId="3892" xr:uid="{00000000-0005-0000-0000-0000E6120000}"/>
    <cellStyle name="Bad 3 12 2" xfId="11297" xr:uid="{00000000-0005-0000-0000-0000E7120000}"/>
    <cellStyle name="Bad 3 12 3" xfId="14886" xr:uid="{00000000-0005-0000-0000-0000E8120000}"/>
    <cellStyle name="Bad 3 12 4" xfId="7605" xr:uid="{00000000-0005-0000-0000-0000E9120000}"/>
    <cellStyle name="Bad 3 13" xfId="7805" xr:uid="{00000000-0005-0000-0000-0000EA120000}"/>
    <cellStyle name="Bad 3 14" xfId="11515" xr:uid="{00000000-0005-0000-0000-0000EB120000}"/>
    <cellStyle name="Bad 3 15" xfId="4190" xr:uid="{00000000-0005-0000-0000-0000EC120000}"/>
    <cellStyle name="Bad 3 2" xfId="68" xr:uid="{00000000-0005-0000-0000-0000ED120000}"/>
    <cellStyle name="Bad 3 2 10" xfId="2802" xr:uid="{00000000-0005-0000-0000-0000EE120000}"/>
    <cellStyle name="Bad 3 2 10 2" xfId="10332" xr:uid="{00000000-0005-0000-0000-0000EF120000}"/>
    <cellStyle name="Bad 3 2 10 3" xfId="13943" xr:uid="{00000000-0005-0000-0000-0000F0120000}"/>
    <cellStyle name="Bad 3 2 10 4" xfId="6658" xr:uid="{00000000-0005-0000-0000-0000F1120000}"/>
    <cellStyle name="Bad 3 2 11" xfId="3893" xr:uid="{00000000-0005-0000-0000-0000F2120000}"/>
    <cellStyle name="Bad 3 2 11 2" xfId="11298" xr:uid="{00000000-0005-0000-0000-0000F3120000}"/>
    <cellStyle name="Bad 3 2 11 3" xfId="14887" xr:uid="{00000000-0005-0000-0000-0000F4120000}"/>
    <cellStyle name="Bad 3 2 11 4" xfId="7606" xr:uid="{00000000-0005-0000-0000-0000F5120000}"/>
    <cellStyle name="Bad 3 2 12" xfId="7806" xr:uid="{00000000-0005-0000-0000-0000F6120000}"/>
    <cellStyle name="Bad 3 2 13" xfId="11516" xr:uid="{00000000-0005-0000-0000-0000F7120000}"/>
    <cellStyle name="Bad 3 2 14" xfId="4191" xr:uid="{00000000-0005-0000-0000-0000F8120000}"/>
    <cellStyle name="Bad 3 2 2" xfId="234" xr:uid="{00000000-0005-0000-0000-0000F9120000}"/>
    <cellStyle name="Bad 3 2 2 10" xfId="11583" xr:uid="{00000000-0005-0000-0000-0000FA120000}"/>
    <cellStyle name="Bad 3 2 2 11" xfId="4296" xr:uid="{00000000-0005-0000-0000-0000FB120000}"/>
    <cellStyle name="Bad 3 2 2 2" xfId="988" xr:uid="{00000000-0005-0000-0000-0000FC120000}"/>
    <cellStyle name="Bad 3 2 2 2 2" xfId="1298" xr:uid="{00000000-0005-0000-0000-0000FD120000}"/>
    <cellStyle name="Bad 3 2 2 2 2 2" xfId="8833" xr:uid="{00000000-0005-0000-0000-0000FE120000}"/>
    <cellStyle name="Bad 3 2 2 2 2 3" xfId="12446" xr:uid="{00000000-0005-0000-0000-0000FF120000}"/>
    <cellStyle name="Bad 3 2 2 2 2 4" xfId="5183" xr:uid="{00000000-0005-0000-0000-000000130000}"/>
    <cellStyle name="Bad 3 2 2 2 3" xfId="1774" xr:uid="{00000000-0005-0000-0000-000001130000}"/>
    <cellStyle name="Bad 3 2 2 2 3 2" xfId="9305" xr:uid="{00000000-0005-0000-0000-000002130000}"/>
    <cellStyle name="Bad 3 2 2 2 3 3" xfId="12916" xr:uid="{00000000-0005-0000-0000-000003130000}"/>
    <cellStyle name="Bad 3 2 2 2 3 4" xfId="5648" xr:uid="{00000000-0005-0000-0000-000004130000}"/>
    <cellStyle name="Bad 3 2 2 2 4" xfId="2404" xr:uid="{00000000-0005-0000-0000-000005130000}"/>
    <cellStyle name="Bad 3 2 2 2 4 2" xfId="9935" xr:uid="{00000000-0005-0000-0000-000006130000}"/>
    <cellStyle name="Bad 3 2 2 2 4 3" xfId="13546" xr:uid="{00000000-0005-0000-0000-000007130000}"/>
    <cellStyle name="Bad 3 2 2 2 4 4" xfId="6268" xr:uid="{00000000-0005-0000-0000-000008130000}"/>
    <cellStyle name="Bad 3 2 2 2 5" xfId="3164" xr:uid="{00000000-0005-0000-0000-000009130000}"/>
    <cellStyle name="Bad 3 2 2 2 5 2" xfId="10576" xr:uid="{00000000-0005-0000-0000-00000A130000}"/>
    <cellStyle name="Bad 3 2 2 2 5 3" xfId="14176" xr:uid="{00000000-0005-0000-0000-00000B130000}"/>
    <cellStyle name="Bad 3 2 2 2 5 4" xfId="6899" xr:uid="{00000000-0005-0000-0000-00000C130000}"/>
    <cellStyle name="Bad 3 2 2 2 6" xfId="8523" xr:uid="{00000000-0005-0000-0000-00000D130000}"/>
    <cellStyle name="Bad 3 2 2 2 7" xfId="12136" xr:uid="{00000000-0005-0000-0000-00000E130000}"/>
    <cellStyle name="Bad 3 2 2 2 8" xfId="4877" xr:uid="{00000000-0005-0000-0000-00000F130000}"/>
    <cellStyle name="Bad 3 2 2 3" xfId="829" xr:uid="{00000000-0005-0000-0000-000010130000}"/>
    <cellStyle name="Bad 3 2 2 3 2" xfId="1451" xr:uid="{00000000-0005-0000-0000-000011130000}"/>
    <cellStyle name="Bad 3 2 2 3 2 2" xfId="8982" xr:uid="{00000000-0005-0000-0000-000012130000}"/>
    <cellStyle name="Bad 3 2 2 3 2 3" xfId="12593" xr:uid="{00000000-0005-0000-0000-000013130000}"/>
    <cellStyle name="Bad 3 2 2 3 2 4" xfId="5329" xr:uid="{00000000-0005-0000-0000-000014130000}"/>
    <cellStyle name="Bad 3 2 2 3 3" xfId="1921" xr:uid="{00000000-0005-0000-0000-000015130000}"/>
    <cellStyle name="Bad 3 2 2 3 3 2" xfId="9452" xr:uid="{00000000-0005-0000-0000-000016130000}"/>
    <cellStyle name="Bad 3 2 2 3 3 3" xfId="13063" xr:uid="{00000000-0005-0000-0000-000017130000}"/>
    <cellStyle name="Bad 3 2 2 3 3 4" xfId="5792" xr:uid="{00000000-0005-0000-0000-000018130000}"/>
    <cellStyle name="Bad 3 2 2 3 4" xfId="2551" xr:uid="{00000000-0005-0000-0000-000019130000}"/>
    <cellStyle name="Bad 3 2 2 3 4 2" xfId="10082" xr:uid="{00000000-0005-0000-0000-00001A130000}"/>
    <cellStyle name="Bad 3 2 2 3 4 3" xfId="13693" xr:uid="{00000000-0005-0000-0000-00001B130000}"/>
    <cellStyle name="Bad 3 2 2 3 4 4" xfId="6412" xr:uid="{00000000-0005-0000-0000-00001C130000}"/>
    <cellStyle name="Bad 3 2 2 3 5" xfId="3312" xr:uid="{00000000-0005-0000-0000-00001D130000}"/>
    <cellStyle name="Bad 3 2 2 3 5 2" xfId="10724" xr:uid="{00000000-0005-0000-0000-00001E130000}"/>
    <cellStyle name="Bad 3 2 2 3 5 3" xfId="14323" xr:uid="{00000000-0005-0000-0000-00001F130000}"/>
    <cellStyle name="Bad 3 2 2 3 5 4" xfId="7044" xr:uid="{00000000-0005-0000-0000-000020130000}"/>
    <cellStyle name="Bad 3 2 2 3 6" xfId="8367" xr:uid="{00000000-0005-0000-0000-000021130000}"/>
    <cellStyle name="Bad 3 2 2 3 7" xfId="11981" xr:uid="{00000000-0005-0000-0000-000022130000}"/>
    <cellStyle name="Bad 3 2 2 3 8" xfId="4723" xr:uid="{00000000-0005-0000-0000-000023130000}"/>
    <cellStyle name="Bad 3 2 2 4" xfId="1143" xr:uid="{00000000-0005-0000-0000-000024130000}"/>
    <cellStyle name="Bad 3 2 2 4 2" xfId="2081" xr:uid="{00000000-0005-0000-0000-000025130000}"/>
    <cellStyle name="Bad 3 2 2 4 2 2" xfId="9612" xr:uid="{00000000-0005-0000-0000-000026130000}"/>
    <cellStyle name="Bad 3 2 2 4 2 3" xfId="13223" xr:uid="{00000000-0005-0000-0000-000027130000}"/>
    <cellStyle name="Bad 3 2 2 4 2 4" xfId="5949" xr:uid="{00000000-0005-0000-0000-000028130000}"/>
    <cellStyle name="Bad 3 2 2 4 3" xfId="2711" xr:uid="{00000000-0005-0000-0000-000029130000}"/>
    <cellStyle name="Bad 3 2 2 4 3 2" xfId="10242" xr:uid="{00000000-0005-0000-0000-00002A130000}"/>
    <cellStyle name="Bad 3 2 2 4 3 3" xfId="13853" xr:uid="{00000000-0005-0000-0000-00002B130000}"/>
    <cellStyle name="Bad 3 2 2 4 3 4" xfId="6569" xr:uid="{00000000-0005-0000-0000-00002C130000}"/>
    <cellStyle name="Bad 3 2 2 4 4" xfId="3472" xr:uid="{00000000-0005-0000-0000-00002D130000}"/>
    <cellStyle name="Bad 3 2 2 4 4 2" xfId="10884" xr:uid="{00000000-0005-0000-0000-00002E130000}"/>
    <cellStyle name="Bad 3 2 2 4 4 3" xfId="14483" xr:uid="{00000000-0005-0000-0000-00002F130000}"/>
    <cellStyle name="Bad 3 2 2 4 4 4" xfId="7201" xr:uid="{00000000-0005-0000-0000-000030130000}"/>
    <cellStyle name="Bad 3 2 2 4 5" xfId="8678" xr:uid="{00000000-0005-0000-0000-000031130000}"/>
    <cellStyle name="Bad 3 2 2 4 6" xfId="12291" xr:uid="{00000000-0005-0000-0000-000032130000}"/>
    <cellStyle name="Bad 3 2 2 4 7" xfId="5030" xr:uid="{00000000-0005-0000-0000-000033130000}"/>
    <cellStyle name="Bad 3 2 2 5" xfId="1619" xr:uid="{00000000-0005-0000-0000-000034130000}"/>
    <cellStyle name="Bad 3 2 2 5 2" xfId="3620" xr:uid="{00000000-0005-0000-0000-000035130000}"/>
    <cellStyle name="Bad 3 2 2 5 2 2" xfId="11032" xr:uid="{00000000-0005-0000-0000-000036130000}"/>
    <cellStyle name="Bad 3 2 2 5 2 3" xfId="14631" xr:uid="{00000000-0005-0000-0000-000037130000}"/>
    <cellStyle name="Bad 3 2 2 5 2 4" xfId="7347" xr:uid="{00000000-0005-0000-0000-000038130000}"/>
    <cellStyle name="Bad 3 2 2 5 3" xfId="9150" xr:uid="{00000000-0005-0000-0000-000039130000}"/>
    <cellStyle name="Bad 3 2 2 5 4" xfId="12761" xr:uid="{00000000-0005-0000-0000-00003A130000}"/>
    <cellStyle name="Bad 3 2 2 5 5" xfId="5495" xr:uid="{00000000-0005-0000-0000-00003B130000}"/>
    <cellStyle name="Bad 3 2 2 6" xfId="2249" xr:uid="{00000000-0005-0000-0000-00003C130000}"/>
    <cellStyle name="Bad 3 2 2 6 2" xfId="9780" xr:uid="{00000000-0005-0000-0000-00003D130000}"/>
    <cellStyle name="Bad 3 2 2 6 3" xfId="13391" xr:uid="{00000000-0005-0000-0000-00003E130000}"/>
    <cellStyle name="Bad 3 2 2 6 4" xfId="6115" xr:uid="{00000000-0005-0000-0000-00003F130000}"/>
    <cellStyle name="Bad 3 2 2 7" xfId="3008" xr:uid="{00000000-0005-0000-0000-000040130000}"/>
    <cellStyle name="Bad 3 2 2 7 2" xfId="10420" xr:uid="{00000000-0005-0000-0000-000041130000}"/>
    <cellStyle name="Bad 3 2 2 7 3" xfId="14021" xr:uid="{00000000-0005-0000-0000-000042130000}"/>
    <cellStyle name="Bad 3 2 2 7 4" xfId="6745" xr:uid="{00000000-0005-0000-0000-000043130000}"/>
    <cellStyle name="Bad 3 2 2 8" xfId="3894" xr:uid="{00000000-0005-0000-0000-000044130000}"/>
    <cellStyle name="Bad 3 2 2 8 2" xfId="11299" xr:uid="{00000000-0005-0000-0000-000045130000}"/>
    <cellStyle name="Bad 3 2 2 8 3" xfId="14888" xr:uid="{00000000-0005-0000-0000-000046130000}"/>
    <cellStyle name="Bad 3 2 2 8 4" xfId="7607" xr:uid="{00000000-0005-0000-0000-000047130000}"/>
    <cellStyle name="Bad 3 2 2 9" xfId="7935" xr:uid="{00000000-0005-0000-0000-000048130000}"/>
    <cellStyle name="Bad 3 2 3" xfId="382" xr:uid="{00000000-0005-0000-0000-000049130000}"/>
    <cellStyle name="Bad 3 2 3 10" xfId="4399" xr:uid="{00000000-0005-0000-0000-00004A130000}"/>
    <cellStyle name="Bad 3 2 3 2" xfId="908" xr:uid="{00000000-0005-0000-0000-00004B130000}"/>
    <cellStyle name="Bad 3 2 3 2 2" xfId="3621" xr:uid="{00000000-0005-0000-0000-00004C130000}"/>
    <cellStyle name="Bad 3 2 3 2 2 2" xfId="11033" xr:uid="{00000000-0005-0000-0000-00004D130000}"/>
    <cellStyle name="Bad 3 2 3 2 2 3" xfId="14632" xr:uid="{00000000-0005-0000-0000-00004E130000}"/>
    <cellStyle name="Bad 3 2 3 2 2 4" xfId="7348" xr:uid="{00000000-0005-0000-0000-00004F130000}"/>
    <cellStyle name="Bad 3 2 3 2 3" xfId="8445" xr:uid="{00000000-0005-0000-0000-000050130000}"/>
    <cellStyle name="Bad 3 2 3 2 4" xfId="12058" xr:uid="{00000000-0005-0000-0000-000051130000}"/>
    <cellStyle name="Bad 3 2 3 2 5" xfId="4800" xr:uid="{00000000-0005-0000-0000-000052130000}"/>
    <cellStyle name="Bad 3 2 3 3" xfId="1220" xr:uid="{00000000-0005-0000-0000-000053130000}"/>
    <cellStyle name="Bad 3 2 3 3 2" xfId="8755" xr:uid="{00000000-0005-0000-0000-000054130000}"/>
    <cellStyle name="Bad 3 2 3 3 3" xfId="12368" xr:uid="{00000000-0005-0000-0000-000055130000}"/>
    <cellStyle name="Bad 3 2 3 3 4" xfId="5106" xr:uid="{00000000-0005-0000-0000-000056130000}"/>
    <cellStyle name="Bad 3 2 3 4" xfId="1696" xr:uid="{00000000-0005-0000-0000-000057130000}"/>
    <cellStyle name="Bad 3 2 3 4 2" xfId="9227" xr:uid="{00000000-0005-0000-0000-000058130000}"/>
    <cellStyle name="Bad 3 2 3 4 3" xfId="12838" xr:uid="{00000000-0005-0000-0000-000059130000}"/>
    <cellStyle name="Bad 3 2 3 4 4" xfId="5571" xr:uid="{00000000-0005-0000-0000-00005A130000}"/>
    <cellStyle name="Bad 3 2 3 5" xfId="2326" xr:uid="{00000000-0005-0000-0000-00005B130000}"/>
    <cellStyle name="Bad 3 2 3 5 2" xfId="9857" xr:uid="{00000000-0005-0000-0000-00005C130000}"/>
    <cellStyle name="Bad 3 2 3 5 3" xfId="13468" xr:uid="{00000000-0005-0000-0000-00005D130000}"/>
    <cellStyle name="Bad 3 2 3 5 4" xfId="6191" xr:uid="{00000000-0005-0000-0000-00005E130000}"/>
    <cellStyle name="Bad 3 2 3 6" xfId="3086" xr:uid="{00000000-0005-0000-0000-00005F130000}"/>
    <cellStyle name="Bad 3 2 3 6 2" xfId="10498" xr:uid="{00000000-0005-0000-0000-000060130000}"/>
    <cellStyle name="Bad 3 2 3 6 3" xfId="14098" xr:uid="{00000000-0005-0000-0000-000061130000}"/>
    <cellStyle name="Bad 3 2 3 6 4" xfId="6822" xr:uid="{00000000-0005-0000-0000-000062130000}"/>
    <cellStyle name="Bad 3 2 3 7" xfId="3895" xr:uid="{00000000-0005-0000-0000-000063130000}"/>
    <cellStyle name="Bad 3 2 3 7 2" xfId="11300" xr:uid="{00000000-0005-0000-0000-000064130000}"/>
    <cellStyle name="Bad 3 2 3 7 3" xfId="14889" xr:uid="{00000000-0005-0000-0000-000065130000}"/>
    <cellStyle name="Bad 3 2 3 7 4" xfId="7608" xr:uid="{00000000-0005-0000-0000-000066130000}"/>
    <cellStyle name="Bad 3 2 3 8" xfId="8039" xr:uid="{00000000-0005-0000-0000-000067130000}"/>
    <cellStyle name="Bad 3 2 3 9" xfId="11673" xr:uid="{00000000-0005-0000-0000-000068130000}"/>
    <cellStyle name="Bad 3 2 4" xfId="458" xr:uid="{00000000-0005-0000-0000-000069130000}"/>
    <cellStyle name="Bad 3 2 4 2" xfId="1379" xr:uid="{00000000-0005-0000-0000-00006A130000}"/>
    <cellStyle name="Bad 3 2 4 2 2" xfId="8914" xr:uid="{00000000-0005-0000-0000-00006B130000}"/>
    <cellStyle name="Bad 3 2 4 2 3" xfId="12526" xr:uid="{00000000-0005-0000-0000-00006C130000}"/>
    <cellStyle name="Bad 3 2 4 2 4" xfId="5262" xr:uid="{00000000-0005-0000-0000-00006D130000}"/>
    <cellStyle name="Bad 3 2 4 3" xfId="1854" xr:uid="{00000000-0005-0000-0000-00006E130000}"/>
    <cellStyle name="Bad 3 2 4 3 2" xfId="9385" xr:uid="{00000000-0005-0000-0000-00006F130000}"/>
    <cellStyle name="Bad 3 2 4 3 3" xfId="12996" xr:uid="{00000000-0005-0000-0000-000070130000}"/>
    <cellStyle name="Bad 3 2 4 3 4" xfId="5726" xr:uid="{00000000-0005-0000-0000-000071130000}"/>
    <cellStyle name="Bad 3 2 4 4" xfId="2484" xr:uid="{00000000-0005-0000-0000-000072130000}"/>
    <cellStyle name="Bad 3 2 4 4 2" xfId="10015" xr:uid="{00000000-0005-0000-0000-000073130000}"/>
    <cellStyle name="Bad 3 2 4 4 3" xfId="13626" xr:uid="{00000000-0005-0000-0000-000074130000}"/>
    <cellStyle name="Bad 3 2 4 4 4" xfId="6346" xr:uid="{00000000-0005-0000-0000-000075130000}"/>
    <cellStyle name="Bad 3 2 4 5" xfId="3245" xr:uid="{00000000-0005-0000-0000-000076130000}"/>
    <cellStyle name="Bad 3 2 4 5 2" xfId="10657" xr:uid="{00000000-0005-0000-0000-000077130000}"/>
    <cellStyle name="Bad 3 2 4 5 3" xfId="14256" xr:uid="{00000000-0005-0000-0000-000078130000}"/>
    <cellStyle name="Bad 3 2 4 5 4" xfId="6978" xr:uid="{00000000-0005-0000-0000-000079130000}"/>
    <cellStyle name="Bad 3 2 4 6" xfId="8115" xr:uid="{00000000-0005-0000-0000-00007A130000}"/>
    <cellStyle name="Bad 3 2 4 7" xfId="11749" xr:uid="{00000000-0005-0000-0000-00007B130000}"/>
    <cellStyle name="Bad 3 2 4 8" xfId="4474" xr:uid="{00000000-0005-0000-0000-00007C130000}"/>
    <cellStyle name="Bad 3 2 5" xfId="673" xr:uid="{00000000-0005-0000-0000-00007D130000}"/>
    <cellStyle name="Bad 3 2 5 2" xfId="2014" xr:uid="{00000000-0005-0000-0000-00007E130000}"/>
    <cellStyle name="Bad 3 2 5 2 2" xfId="9545" xr:uid="{00000000-0005-0000-0000-00007F130000}"/>
    <cellStyle name="Bad 3 2 5 2 3" xfId="13156" xr:uid="{00000000-0005-0000-0000-000080130000}"/>
    <cellStyle name="Bad 3 2 5 2 4" xfId="5883" xr:uid="{00000000-0005-0000-0000-000081130000}"/>
    <cellStyle name="Bad 3 2 5 3" xfId="2644" xr:uid="{00000000-0005-0000-0000-000082130000}"/>
    <cellStyle name="Bad 3 2 5 3 2" xfId="10175" xr:uid="{00000000-0005-0000-0000-000083130000}"/>
    <cellStyle name="Bad 3 2 5 3 3" xfId="13786" xr:uid="{00000000-0005-0000-0000-000084130000}"/>
    <cellStyle name="Bad 3 2 5 3 4" xfId="6503" xr:uid="{00000000-0005-0000-0000-000085130000}"/>
    <cellStyle name="Bad 3 2 5 4" xfId="3405" xr:uid="{00000000-0005-0000-0000-000086130000}"/>
    <cellStyle name="Bad 3 2 5 4 2" xfId="10817" xr:uid="{00000000-0005-0000-0000-000087130000}"/>
    <cellStyle name="Bad 3 2 5 4 3" xfId="14416" xr:uid="{00000000-0005-0000-0000-000088130000}"/>
    <cellStyle name="Bad 3 2 5 4 4" xfId="7135" xr:uid="{00000000-0005-0000-0000-000089130000}"/>
    <cellStyle name="Bad 3 2 5 5" xfId="8211" xr:uid="{00000000-0005-0000-0000-00008A130000}"/>
    <cellStyle name="Bad 3 2 5 6" xfId="11825" xr:uid="{00000000-0005-0000-0000-00008B130000}"/>
    <cellStyle name="Bad 3 2 5 7" xfId="4569" xr:uid="{00000000-0005-0000-0000-00008C130000}"/>
    <cellStyle name="Bad 3 2 6" xfId="751" xr:uid="{00000000-0005-0000-0000-00008D130000}"/>
    <cellStyle name="Bad 3 2 6 2" xfId="3619" xr:uid="{00000000-0005-0000-0000-00008E130000}"/>
    <cellStyle name="Bad 3 2 6 2 2" xfId="11031" xr:uid="{00000000-0005-0000-0000-00008F130000}"/>
    <cellStyle name="Bad 3 2 6 2 3" xfId="14630" xr:uid="{00000000-0005-0000-0000-000090130000}"/>
    <cellStyle name="Bad 3 2 6 2 4" xfId="7346" xr:uid="{00000000-0005-0000-0000-000091130000}"/>
    <cellStyle name="Bad 3 2 6 3" xfId="8289" xr:uid="{00000000-0005-0000-0000-000092130000}"/>
    <cellStyle name="Bad 3 2 6 4" xfId="11903" xr:uid="{00000000-0005-0000-0000-000093130000}"/>
    <cellStyle name="Bad 3 2 6 5" xfId="4646" xr:uid="{00000000-0005-0000-0000-000094130000}"/>
    <cellStyle name="Bad 3 2 7" xfId="1065" xr:uid="{00000000-0005-0000-0000-000095130000}"/>
    <cellStyle name="Bad 3 2 7 2" xfId="8600" xr:uid="{00000000-0005-0000-0000-000096130000}"/>
    <cellStyle name="Bad 3 2 7 3" xfId="12213" xr:uid="{00000000-0005-0000-0000-000097130000}"/>
    <cellStyle name="Bad 3 2 7 4" xfId="4953" xr:uid="{00000000-0005-0000-0000-000098130000}"/>
    <cellStyle name="Bad 3 2 8" xfId="1541" xr:uid="{00000000-0005-0000-0000-000099130000}"/>
    <cellStyle name="Bad 3 2 8 2" xfId="9072" xr:uid="{00000000-0005-0000-0000-00009A130000}"/>
    <cellStyle name="Bad 3 2 8 3" xfId="12683" xr:uid="{00000000-0005-0000-0000-00009B130000}"/>
    <cellStyle name="Bad 3 2 8 4" xfId="5418" xr:uid="{00000000-0005-0000-0000-00009C130000}"/>
    <cellStyle name="Bad 3 2 9" xfId="2171" xr:uid="{00000000-0005-0000-0000-00009D130000}"/>
    <cellStyle name="Bad 3 2 9 2" xfId="9702" xr:uid="{00000000-0005-0000-0000-00009E130000}"/>
    <cellStyle name="Bad 3 2 9 3" xfId="13313" xr:uid="{00000000-0005-0000-0000-00009F130000}"/>
    <cellStyle name="Bad 3 2 9 4" xfId="6038" xr:uid="{00000000-0005-0000-0000-0000A0130000}"/>
    <cellStyle name="Bad 3 3" xfId="233" xr:uid="{00000000-0005-0000-0000-0000A1130000}"/>
    <cellStyle name="Bad 3 3 10" xfId="11582" xr:uid="{00000000-0005-0000-0000-0000A2130000}"/>
    <cellStyle name="Bad 3 3 11" xfId="4295" xr:uid="{00000000-0005-0000-0000-0000A3130000}"/>
    <cellStyle name="Bad 3 3 2" xfId="987" xr:uid="{00000000-0005-0000-0000-0000A4130000}"/>
    <cellStyle name="Bad 3 3 2 2" xfId="1297" xr:uid="{00000000-0005-0000-0000-0000A5130000}"/>
    <cellStyle name="Bad 3 3 2 2 2" xfId="8832" xr:uid="{00000000-0005-0000-0000-0000A6130000}"/>
    <cellStyle name="Bad 3 3 2 2 3" xfId="12445" xr:uid="{00000000-0005-0000-0000-0000A7130000}"/>
    <cellStyle name="Bad 3 3 2 2 4" xfId="5182" xr:uid="{00000000-0005-0000-0000-0000A8130000}"/>
    <cellStyle name="Bad 3 3 2 3" xfId="1773" xr:uid="{00000000-0005-0000-0000-0000A9130000}"/>
    <cellStyle name="Bad 3 3 2 3 2" xfId="9304" xr:uid="{00000000-0005-0000-0000-0000AA130000}"/>
    <cellStyle name="Bad 3 3 2 3 3" xfId="12915" xr:uid="{00000000-0005-0000-0000-0000AB130000}"/>
    <cellStyle name="Bad 3 3 2 3 4" xfId="5647" xr:uid="{00000000-0005-0000-0000-0000AC130000}"/>
    <cellStyle name="Bad 3 3 2 4" xfId="2403" xr:uid="{00000000-0005-0000-0000-0000AD130000}"/>
    <cellStyle name="Bad 3 3 2 4 2" xfId="9934" xr:uid="{00000000-0005-0000-0000-0000AE130000}"/>
    <cellStyle name="Bad 3 3 2 4 3" xfId="13545" xr:uid="{00000000-0005-0000-0000-0000AF130000}"/>
    <cellStyle name="Bad 3 3 2 4 4" xfId="6267" xr:uid="{00000000-0005-0000-0000-0000B0130000}"/>
    <cellStyle name="Bad 3 3 2 5" xfId="3163" xr:uid="{00000000-0005-0000-0000-0000B1130000}"/>
    <cellStyle name="Bad 3 3 2 5 2" xfId="10575" xr:uid="{00000000-0005-0000-0000-0000B2130000}"/>
    <cellStyle name="Bad 3 3 2 5 3" xfId="14175" xr:uid="{00000000-0005-0000-0000-0000B3130000}"/>
    <cellStyle name="Bad 3 3 2 5 4" xfId="6898" xr:uid="{00000000-0005-0000-0000-0000B4130000}"/>
    <cellStyle name="Bad 3 3 2 6" xfId="8522" xr:uid="{00000000-0005-0000-0000-0000B5130000}"/>
    <cellStyle name="Bad 3 3 2 7" xfId="12135" xr:uid="{00000000-0005-0000-0000-0000B6130000}"/>
    <cellStyle name="Bad 3 3 2 8" xfId="4876" xr:uid="{00000000-0005-0000-0000-0000B7130000}"/>
    <cellStyle name="Bad 3 3 3" xfId="828" xr:uid="{00000000-0005-0000-0000-0000B8130000}"/>
    <cellStyle name="Bad 3 3 3 2" xfId="1450" xr:uid="{00000000-0005-0000-0000-0000B9130000}"/>
    <cellStyle name="Bad 3 3 3 2 2" xfId="8981" xr:uid="{00000000-0005-0000-0000-0000BA130000}"/>
    <cellStyle name="Bad 3 3 3 2 3" xfId="12592" xr:uid="{00000000-0005-0000-0000-0000BB130000}"/>
    <cellStyle name="Bad 3 3 3 2 4" xfId="5328" xr:uid="{00000000-0005-0000-0000-0000BC130000}"/>
    <cellStyle name="Bad 3 3 3 3" xfId="1920" xr:uid="{00000000-0005-0000-0000-0000BD130000}"/>
    <cellStyle name="Bad 3 3 3 3 2" xfId="9451" xr:uid="{00000000-0005-0000-0000-0000BE130000}"/>
    <cellStyle name="Bad 3 3 3 3 3" xfId="13062" xr:uid="{00000000-0005-0000-0000-0000BF130000}"/>
    <cellStyle name="Bad 3 3 3 3 4" xfId="5791" xr:uid="{00000000-0005-0000-0000-0000C0130000}"/>
    <cellStyle name="Bad 3 3 3 4" xfId="2550" xr:uid="{00000000-0005-0000-0000-0000C1130000}"/>
    <cellStyle name="Bad 3 3 3 4 2" xfId="10081" xr:uid="{00000000-0005-0000-0000-0000C2130000}"/>
    <cellStyle name="Bad 3 3 3 4 3" xfId="13692" xr:uid="{00000000-0005-0000-0000-0000C3130000}"/>
    <cellStyle name="Bad 3 3 3 4 4" xfId="6411" xr:uid="{00000000-0005-0000-0000-0000C4130000}"/>
    <cellStyle name="Bad 3 3 3 5" xfId="3311" xr:uid="{00000000-0005-0000-0000-0000C5130000}"/>
    <cellStyle name="Bad 3 3 3 5 2" xfId="10723" xr:uid="{00000000-0005-0000-0000-0000C6130000}"/>
    <cellStyle name="Bad 3 3 3 5 3" xfId="14322" xr:uid="{00000000-0005-0000-0000-0000C7130000}"/>
    <cellStyle name="Bad 3 3 3 5 4" xfId="7043" xr:uid="{00000000-0005-0000-0000-0000C8130000}"/>
    <cellStyle name="Bad 3 3 3 6" xfId="8366" xr:uid="{00000000-0005-0000-0000-0000C9130000}"/>
    <cellStyle name="Bad 3 3 3 7" xfId="11980" xr:uid="{00000000-0005-0000-0000-0000CA130000}"/>
    <cellStyle name="Bad 3 3 3 8" xfId="4722" xr:uid="{00000000-0005-0000-0000-0000CB130000}"/>
    <cellStyle name="Bad 3 3 4" xfId="1142" xr:uid="{00000000-0005-0000-0000-0000CC130000}"/>
    <cellStyle name="Bad 3 3 4 2" xfId="2080" xr:uid="{00000000-0005-0000-0000-0000CD130000}"/>
    <cellStyle name="Bad 3 3 4 2 2" xfId="9611" xr:uid="{00000000-0005-0000-0000-0000CE130000}"/>
    <cellStyle name="Bad 3 3 4 2 3" xfId="13222" xr:uid="{00000000-0005-0000-0000-0000CF130000}"/>
    <cellStyle name="Bad 3 3 4 2 4" xfId="5948" xr:uid="{00000000-0005-0000-0000-0000D0130000}"/>
    <cellStyle name="Bad 3 3 4 3" xfId="2710" xr:uid="{00000000-0005-0000-0000-0000D1130000}"/>
    <cellStyle name="Bad 3 3 4 3 2" xfId="10241" xr:uid="{00000000-0005-0000-0000-0000D2130000}"/>
    <cellStyle name="Bad 3 3 4 3 3" xfId="13852" xr:uid="{00000000-0005-0000-0000-0000D3130000}"/>
    <cellStyle name="Bad 3 3 4 3 4" xfId="6568" xr:uid="{00000000-0005-0000-0000-0000D4130000}"/>
    <cellStyle name="Bad 3 3 4 4" xfId="3471" xr:uid="{00000000-0005-0000-0000-0000D5130000}"/>
    <cellStyle name="Bad 3 3 4 4 2" xfId="10883" xr:uid="{00000000-0005-0000-0000-0000D6130000}"/>
    <cellStyle name="Bad 3 3 4 4 3" xfId="14482" xr:uid="{00000000-0005-0000-0000-0000D7130000}"/>
    <cellStyle name="Bad 3 3 4 4 4" xfId="7200" xr:uid="{00000000-0005-0000-0000-0000D8130000}"/>
    <cellStyle name="Bad 3 3 4 5" xfId="8677" xr:uid="{00000000-0005-0000-0000-0000D9130000}"/>
    <cellStyle name="Bad 3 3 4 6" xfId="12290" xr:uid="{00000000-0005-0000-0000-0000DA130000}"/>
    <cellStyle name="Bad 3 3 4 7" xfId="5029" xr:uid="{00000000-0005-0000-0000-0000DB130000}"/>
    <cellStyle name="Bad 3 3 5" xfId="1618" xr:uid="{00000000-0005-0000-0000-0000DC130000}"/>
    <cellStyle name="Bad 3 3 5 2" xfId="3622" xr:uid="{00000000-0005-0000-0000-0000DD130000}"/>
    <cellStyle name="Bad 3 3 5 2 2" xfId="11034" xr:uid="{00000000-0005-0000-0000-0000DE130000}"/>
    <cellStyle name="Bad 3 3 5 2 3" xfId="14633" xr:uid="{00000000-0005-0000-0000-0000DF130000}"/>
    <cellStyle name="Bad 3 3 5 2 4" xfId="7349" xr:uid="{00000000-0005-0000-0000-0000E0130000}"/>
    <cellStyle name="Bad 3 3 5 3" xfId="9149" xr:uid="{00000000-0005-0000-0000-0000E1130000}"/>
    <cellStyle name="Bad 3 3 5 4" xfId="12760" xr:uid="{00000000-0005-0000-0000-0000E2130000}"/>
    <cellStyle name="Bad 3 3 5 5" xfId="5494" xr:uid="{00000000-0005-0000-0000-0000E3130000}"/>
    <cellStyle name="Bad 3 3 6" xfId="2248" xr:uid="{00000000-0005-0000-0000-0000E4130000}"/>
    <cellStyle name="Bad 3 3 6 2" xfId="9779" xr:uid="{00000000-0005-0000-0000-0000E5130000}"/>
    <cellStyle name="Bad 3 3 6 3" xfId="13390" xr:uid="{00000000-0005-0000-0000-0000E6130000}"/>
    <cellStyle name="Bad 3 3 6 4" xfId="6114" xr:uid="{00000000-0005-0000-0000-0000E7130000}"/>
    <cellStyle name="Bad 3 3 7" xfId="3007" xr:uid="{00000000-0005-0000-0000-0000E8130000}"/>
    <cellStyle name="Bad 3 3 7 2" xfId="10419" xr:uid="{00000000-0005-0000-0000-0000E9130000}"/>
    <cellStyle name="Bad 3 3 7 3" xfId="14020" xr:uid="{00000000-0005-0000-0000-0000EA130000}"/>
    <cellStyle name="Bad 3 3 7 4" xfId="6744" xr:uid="{00000000-0005-0000-0000-0000EB130000}"/>
    <cellStyle name="Bad 3 3 8" xfId="3896" xr:uid="{00000000-0005-0000-0000-0000EC130000}"/>
    <cellStyle name="Bad 3 3 8 2" xfId="11301" xr:uid="{00000000-0005-0000-0000-0000ED130000}"/>
    <cellStyle name="Bad 3 3 8 3" xfId="14890" xr:uid="{00000000-0005-0000-0000-0000EE130000}"/>
    <cellStyle name="Bad 3 3 8 4" xfId="7609" xr:uid="{00000000-0005-0000-0000-0000EF130000}"/>
    <cellStyle name="Bad 3 3 9" xfId="7934" xr:uid="{00000000-0005-0000-0000-0000F0130000}"/>
    <cellStyle name="Bad 3 4" xfId="381" xr:uid="{00000000-0005-0000-0000-0000F1130000}"/>
    <cellStyle name="Bad 3 4 10" xfId="4398" xr:uid="{00000000-0005-0000-0000-0000F2130000}"/>
    <cellStyle name="Bad 3 4 2" xfId="907" xr:uid="{00000000-0005-0000-0000-0000F3130000}"/>
    <cellStyle name="Bad 3 4 2 2" xfId="3623" xr:uid="{00000000-0005-0000-0000-0000F4130000}"/>
    <cellStyle name="Bad 3 4 2 2 2" xfId="11035" xr:uid="{00000000-0005-0000-0000-0000F5130000}"/>
    <cellStyle name="Bad 3 4 2 2 3" xfId="14634" xr:uid="{00000000-0005-0000-0000-0000F6130000}"/>
    <cellStyle name="Bad 3 4 2 2 4" xfId="7350" xr:uid="{00000000-0005-0000-0000-0000F7130000}"/>
    <cellStyle name="Bad 3 4 2 3" xfId="8444" xr:uid="{00000000-0005-0000-0000-0000F8130000}"/>
    <cellStyle name="Bad 3 4 2 4" xfId="12057" xr:uid="{00000000-0005-0000-0000-0000F9130000}"/>
    <cellStyle name="Bad 3 4 2 5" xfId="4799" xr:uid="{00000000-0005-0000-0000-0000FA130000}"/>
    <cellStyle name="Bad 3 4 3" xfId="1219" xr:uid="{00000000-0005-0000-0000-0000FB130000}"/>
    <cellStyle name="Bad 3 4 3 2" xfId="8754" xr:uid="{00000000-0005-0000-0000-0000FC130000}"/>
    <cellStyle name="Bad 3 4 3 3" xfId="12367" xr:uid="{00000000-0005-0000-0000-0000FD130000}"/>
    <cellStyle name="Bad 3 4 3 4" xfId="5105" xr:uid="{00000000-0005-0000-0000-0000FE130000}"/>
    <cellStyle name="Bad 3 4 4" xfId="1695" xr:uid="{00000000-0005-0000-0000-0000FF130000}"/>
    <cellStyle name="Bad 3 4 4 2" xfId="9226" xr:uid="{00000000-0005-0000-0000-000000140000}"/>
    <cellStyle name="Bad 3 4 4 3" xfId="12837" xr:uid="{00000000-0005-0000-0000-000001140000}"/>
    <cellStyle name="Bad 3 4 4 4" xfId="5570" xr:uid="{00000000-0005-0000-0000-000002140000}"/>
    <cellStyle name="Bad 3 4 5" xfId="2325" xr:uid="{00000000-0005-0000-0000-000003140000}"/>
    <cellStyle name="Bad 3 4 5 2" xfId="9856" xr:uid="{00000000-0005-0000-0000-000004140000}"/>
    <cellStyle name="Bad 3 4 5 3" xfId="13467" xr:uid="{00000000-0005-0000-0000-000005140000}"/>
    <cellStyle name="Bad 3 4 5 4" xfId="6190" xr:uid="{00000000-0005-0000-0000-000006140000}"/>
    <cellStyle name="Bad 3 4 6" xfId="3085" xr:uid="{00000000-0005-0000-0000-000007140000}"/>
    <cellStyle name="Bad 3 4 6 2" xfId="10497" xr:uid="{00000000-0005-0000-0000-000008140000}"/>
    <cellStyle name="Bad 3 4 6 3" xfId="14097" xr:uid="{00000000-0005-0000-0000-000009140000}"/>
    <cellStyle name="Bad 3 4 6 4" xfId="6821" xr:uid="{00000000-0005-0000-0000-00000A140000}"/>
    <cellStyle name="Bad 3 4 7" xfId="3897" xr:uid="{00000000-0005-0000-0000-00000B140000}"/>
    <cellStyle name="Bad 3 4 7 2" xfId="11302" xr:uid="{00000000-0005-0000-0000-00000C140000}"/>
    <cellStyle name="Bad 3 4 7 3" xfId="14891" xr:uid="{00000000-0005-0000-0000-00000D140000}"/>
    <cellStyle name="Bad 3 4 7 4" xfId="7610" xr:uid="{00000000-0005-0000-0000-00000E140000}"/>
    <cellStyle name="Bad 3 4 8" xfId="8038" xr:uid="{00000000-0005-0000-0000-00000F140000}"/>
    <cellStyle name="Bad 3 4 9" xfId="11672" xr:uid="{00000000-0005-0000-0000-000010140000}"/>
    <cellStyle name="Bad 3 5" xfId="457" xr:uid="{00000000-0005-0000-0000-000011140000}"/>
    <cellStyle name="Bad 3 5 2" xfId="1378" xr:uid="{00000000-0005-0000-0000-000012140000}"/>
    <cellStyle name="Bad 3 5 2 2" xfId="8913" xr:uid="{00000000-0005-0000-0000-000013140000}"/>
    <cellStyle name="Bad 3 5 2 3" xfId="12525" xr:uid="{00000000-0005-0000-0000-000014140000}"/>
    <cellStyle name="Bad 3 5 2 4" xfId="5261" xr:uid="{00000000-0005-0000-0000-000015140000}"/>
    <cellStyle name="Bad 3 5 3" xfId="1853" xr:uid="{00000000-0005-0000-0000-000016140000}"/>
    <cellStyle name="Bad 3 5 3 2" xfId="9384" xr:uid="{00000000-0005-0000-0000-000017140000}"/>
    <cellStyle name="Bad 3 5 3 3" xfId="12995" xr:uid="{00000000-0005-0000-0000-000018140000}"/>
    <cellStyle name="Bad 3 5 3 4" xfId="5725" xr:uid="{00000000-0005-0000-0000-000019140000}"/>
    <cellStyle name="Bad 3 5 4" xfId="2483" xr:uid="{00000000-0005-0000-0000-00001A140000}"/>
    <cellStyle name="Bad 3 5 4 2" xfId="10014" xr:uid="{00000000-0005-0000-0000-00001B140000}"/>
    <cellStyle name="Bad 3 5 4 3" xfId="13625" xr:uid="{00000000-0005-0000-0000-00001C140000}"/>
    <cellStyle name="Bad 3 5 4 4" xfId="6345" xr:uid="{00000000-0005-0000-0000-00001D140000}"/>
    <cellStyle name="Bad 3 5 5" xfId="3244" xr:uid="{00000000-0005-0000-0000-00001E140000}"/>
    <cellStyle name="Bad 3 5 5 2" xfId="10656" xr:uid="{00000000-0005-0000-0000-00001F140000}"/>
    <cellStyle name="Bad 3 5 5 3" xfId="14255" xr:uid="{00000000-0005-0000-0000-000020140000}"/>
    <cellStyle name="Bad 3 5 5 4" xfId="6977" xr:uid="{00000000-0005-0000-0000-000021140000}"/>
    <cellStyle name="Bad 3 5 6" xfId="8114" xr:uid="{00000000-0005-0000-0000-000022140000}"/>
    <cellStyle name="Bad 3 5 7" xfId="11748" xr:uid="{00000000-0005-0000-0000-000023140000}"/>
    <cellStyle name="Bad 3 5 8" xfId="4473" xr:uid="{00000000-0005-0000-0000-000024140000}"/>
    <cellStyle name="Bad 3 6" xfId="672" xr:uid="{00000000-0005-0000-0000-000025140000}"/>
    <cellStyle name="Bad 3 6 2" xfId="2013" xr:uid="{00000000-0005-0000-0000-000026140000}"/>
    <cellStyle name="Bad 3 6 2 2" xfId="9544" xr:uid="{00000000-0005-0000-0000-000027140000}"/>
    <cellStyle name="Bad 3 6 2 3" xfId="13155" xr:uid="{00000000-0005-0000-0000-000028140000}"/>
    <cellStyle name="Bad 3 6 2 4" xfId="5882" xr:uid="{00000000-0005-0000-0000-000029140000}"/>
    <cellStyle name="Bad 3 6 3" xfId="2643" xr:uid="{00000000-0005-0000-0000-00002A140000}"/>
    <cellStyle name="Bad 3 6 3 2" xfId="10174" xr:uid="{00000000-0005-0000-0000-00002B140000}"/>
    <cellStyle name="Bad 3 6 3 3" xfId="13785" xr:uid="{00000000-0005-0000-0000-00002C140000}"/>
    <cellStyle name="Bad 3 6 3 4" xfId="6502" xr:uid="{00000000-0005-0000-0000-00002D140000}"/>
    <cellStyle name="Bad 3 6 4" xfId="3404" xr:uid="{00000000-0005-0000-0000-00002E140000}"/>
    <cellStyle name="Bad 3 6 4 2" xfId="10816" xr:uid="{00000000-0005-0000-0000-00002F140000}"/>
    <cellStyle name="Bad 3 6 4 3" xfId="14415" xr:uid="{00000000-0005-0000-0000-000030140000}"/>
    <cellStyle name="Bad 3 6 4 4" xfId="7134" xr:uid="{00000000-0005-0000-0000-000031140000}"/>
    <cellStyle name="Bad 3 6 5" xfId="8210" xr:uid="{00000000-0005-0000-0000-000032140000}"/>
    <cellStyle name="Bad 3 6 6" xfId="11824" xr:uid="{00000000-0005-0000-0000-000033140000}"/>
    <cellStyle name="Bad 3 6 7" xfId="4568" xr:uid="{00000000-0005-0000-0000-000034140000}"/>
    <cellStyle name="Bad 3 7" xfId="750" xr:uid="{00000000-0005-0000-0000-000035140000}"/>
    <cellStyle name="Bad 3 7 2" xfId="3618" xr:uid="{00000000-0005-0000-0000-000036140000}"/>
    <cellStyle name="Bad 3 7 2 2" xfId="11030" xr:uid="{00000000-0005-0000-0000-000037140000}"/>
    <cellStyle name="Bad 3 7 2 3" xfId="14629" xr:uid="{00000000-0005-0000-0000-000038140000}"/>
    <cellStyle name="Bad 3 7 2 4" xfId="7345" xr:uid="{00000000-0005-0000-0000-000039140000}"/>
    <cellStyle name="Bad 3 7 3" xfId="8288" xr:uid="{00000000-0005-0000-0000-00003A140000}"/>
    <cellStyle name="Bad 3 7 4" xfId="11902" xr:uid="{00000000-0005-0000-0000-00003B140000}"/>
    <cellStyle name="Bad 3 7 5" xfId="4645" xr:uid="{00000000-0005-0000-0000-00003C140000}"/>
    <cellStyle name="Bad 3 8" xfId="1064" xr:uid="{00000000-0005-0000-0000-00003D140000}"/>
    <cellStyle name="Bad 3 8 2" xfId="8599" xr:uid="{00000000-0005-0000-0000-00003E140000}"/>
    <cellStyle name="Bad 3 8 3" xfId="12212" xr:uid="{00000000-0005-0000-0000-00003F140000}"/>
    <cellStyle name="Bad 3 8 4" xfId="4952" xr:uid="{00000000-0005-0000-0000-000040140000}"/>
    <cellStyle name="Bad 3 9" xfId="1540" xr:uid="{00000000-0005-0000-0000-000041140000}"/>
    <cellStyle name="Bad 3 9 2" xfId="9071" xr:uid="{00000000-0005-0000-0000-000042140000}"/>
    <cellStyle name="Bad 3 9 3" xfId="12682" xr:uid="{00000000-0005-0000-0000-000043140000}"/>
    <cellStyle name="Bad 3 9 4" xfId="5417" xr:uid="{00000000-0005-0000-0000-000044140000}"/>
    <cellStyle name="Bad 4" xfId="69" xr:uid="{00000000-0005-0000-0000-000045140000}"/>
    <cellStyle name="Bad 4 10" xfId="2172" xr:uid="{00000000-0005-0000-0000-000046140000}"/>
    <cellStyle name="Bad 4 10 2" xfId="9703" xr:uid="{00000000-0005-0000-0000-000047140000}"/>
    <cellStyle name="Bad 4 10 3" xfId="13314" xr:uid="{00000000-0005-0000-0000-000048140000}"/>
    <cellStyle name="Bad 4 10 4" xfId="6039" xr:uid="{00000000-0005-0000-0000-000049140000}"/>
    <cellStyle name="Bad 4 11" xfId="2803" xr:uid="{00000000-0005-0000-0000-00004A140000}"/>
    <cellStyle name="Bad 4 11 2" xfId="10333" xr:uid="{00000000-0005-0000-0000-00004B140000}"/>
    <cellStyle name="Bad 4 11 3" xfId="13944" xr:uid="{00000000-0005-0000-0000-00004C140000}"/>
    <cellStyle name="Bad 4 11 4" xfId="6659" xr:uid="{00000000-0005-0000-0000-00004D140000}"/>
    <cellStyle name="Bad 4 12" xfId="3898" xr:uid="{00000000-0005-0000-0000-00004E140000}"/>
    <cellStyle name="Bad 4 12 2" xfId="11303" xr:uid="{00000000-0005-0000-0000-00004F140000}"/>
    <cellStyle name="Bad 4 12 3" xfId="14892" xr:uid="{00000000-0005-0000-0000-000050140000}"/>
    <cellStyle name="Bad 4 12 4" xfId="7611" xr:uid="{00000000-0005-0000-0000-000051140000}"/>
    <cellStyle name="Bad 4 13" xfId="7807" xr:uid="{00000000-0005-0000-0000-000052140000}"/>
    <cellStyle name="Bad 4 14" xfId="11517" xr:uid="{00000000-0005-0000-0000-000053140000}"/>
    <cellStyle name="Bad 4 15" xfId="4192" xr:uid="{00000000-0005-0000-0000-000054140000}"/>
    <cellStyle name="Bad 4 2" xfId="70" xr:uid="{00000000-0005-0000-0000-000055140000}"/>
    <cellStyle name="Bad 4 2 10" xfId="2804" xr:uid="{00000000-0005-0000-0000-000056140000}"/>
    <cellStyle name="Bad 4 2 10 2" xfId="10334" xr:uid="{00000000-0005-0000-0000-000057140000}"/>
    <cellStyle name="Bad 4 2 10 3" xfId="13945" xr:uid="{00000000-0005-0000-0000-000058140000}"/>
    <cellStyle name="Bad 4 2 10 4" xfId="6660" xr:uid="{00000000-0005-0000-0000-000059140000}"/>
    <cellStyle name="Bad 4 2 11" xfId="3899" xr:uid="{00000000-0005-0000-0000-00005A140000}"/>
    <cellStyle name="Bad 4 2 11 2" xfId="11304" xr:uid="{00000000-0005-0000-0000-00005B140000}"/>
    <cellStyle name="Bad 4 2 11 3" xfId="14893" xr:uid="{00000000-0005-0000-0000-00005C140000}"/>
    <cellStyle name="Bad 4 2 11 4" xfId="7612" xr:uid="{00000000-0005-0000-0000-00005D140000}"/>
    <cellStyle name="Bad 4 2 12" xfId="7808" xr:uid="{00000000-0005-0000-0000-00005E140000}"/>
    <cellStyle name="Bad 4 2 13" xfId="11518" xr:uid="{00000000-0005-0000-0000-00005F140000}"/>
    <cellStyle name="Bad 4 2 14" xfId="4193" xr:uid="{00000000-0005-0000-0000-000060140000}"/>
    <cellStyle name="Bad 4 2 2" xfId="236" xr:uid="{00000000-0005-0000-0000-000061140000}"/>
    <cellStyle name="Bad 4 2 2 10" xfId="11585" xr:uid="{00000000-0005-0000-0000-000062140000}"/>
    <cellStyle name="Bad 4 2 2 11" xfId="4298" xr:uid="{00000000-0005-0000-0000-000063140000}"/>
    <cellStyle name="Bad 4 2 2 2" xfId="990" xr:uid="{00000000-0005-0000-0000-000064140000}"/>
    <cellStyle name="Bad 4 2 2 2 2" xfId="1300" xr:uid="{00000000-0005-0000-0000-000065140000}"/>
    <cellStyle name="Bad 4 2 2 2 2 2" xfId="8835" xr:uid="{00000000-0005-0000-0000-000066140000}"/>
    <cellStyle name="Bad 4 2 2 2 2 3" xfId="12448" xr:uid="{00000000-0005-0000-0000-000067140000}"/>
    <cellStyle name="Bad 4 2 2 2 2 4" xfId="5185" xr:uid="{00000000-0005-0000-0000-000068140000}"/>
    <cellStyle name="Bad 4 2 2 2 3" xfId="1776" xr:uid="{00000000-0005-0000-0000-000069140000}"/>
    <cellStyle name="Bad 4 2 2 2 3 2" xfId="9307" xr:uid="{00000000-0005-0000-0000-00006A140000}"/>
    <cellStyle name="Bad 4 2 2 2 3 3" xfId="12918" xr:uid="{00000000-0005-0000-0000-00006B140000}"/>
    <cellStyle name="Bad 4 2 2 2 3 4" xfId="5650" xr:uid="{00000000-0005-0000-0000-00006C140000}"/>
    <cellStyle name="Bad 4 2 2 2 4" xfId="2406" xr:uid="{00000000-0005-0000-0000-00006D140000}"/>
    <cellStyle name="Bad 4 2 2 2 4 2" xfId="9937" xr:uid="{00000000-0005-0000-0000-00006E140000}"/>
    <cellStyle name="Bad 4 2 2 2 4 3" xfId="13548" xr:uid="{00000000-0005-0000-0000-00006F140000}"/>
    <cellStyle name="Bad 4 2 2 2 4 4" xfId="6270" xr:uid="{00000000-0005-0000-0000-000070140000}"/>
    <cellStyle name="Bad 4 2 2 2 5" xfId="3166" xr:uid="{00000000-0005-0000-0000-000071140000}"/>
    <cellStyle name="Bad 4 2 2 2 5 2" xfId="10578" xr:uid="{00000000-0005-0000-0000-000072140000}"/>
    <cellStyle name="Bad 4 2 2 2 5 3" xfId="14178" xr:uid="{00000000-0005-0000-0000-000073140000}"/>
    <cellStyle name="Bad 4 2 2 2 5 4" xfId="6901" xr:uid="{00000000-0005-0000-0000-000074140000}"/>
    <cellStyle name="Bad 4 2 2 2 6" xfId="8525" xr:uid="{00000000-0005-0000-0000-000075140000}"/>
    <cellStyle name="Bad 4 2 2 2 7" xfId="12138" xr:uid="{00000000-0005-0000-0000-000076140000}"/>
    <cellStyle name="Bad 4 2 2 2 8" xfId="4879" xr:uid="{00000000-0005-0000-0000-000077140000}"/>
    <cellStyle name="Bad 4 2 2 3" xfId="831" xr:uid="{00000000-0005-0000-0000-000078140000}"/>
    <cellStyle name="Bad 4 2 2 3 2" xfId="1453" xr:uid="{00000000-0005-0000-0000-000079140000}"/>
    <cellStyle name="Bad 4 2 2 3 2 2" xfId="8984" xr:uid="{00000000-0005-0000-0000-00007A140000}"/>
    <cellStyle name="Bad 4 2 2 3 2 3" xfId="12595" xr:uid="{00000000-0005-0000-0000-00007B140000}"/>
    <cellStyle name="Bad 4 2 2 3 2 4" xfId="5331" xr:uid="{00000000-0005-0000-0000-00007C140000}"/>
    <cellStyle name="Bad 4 2 2 3 3" xfId="1923" xr:uid="{00000000-0005-0000-0000-00007D140000}"/>
    <cellStyle name="Bad 4 2 2 3 3 2" xfId="9454" xr:uid="{00000000-0005-0000-0000-00007E140000}"/>
    <cellStyle name="Bad 4 2 2 3 3 3" xfId="13065" xr:uid="{00000000-0005-0000-0000-00007F140000}"/>
    <cellStyle name="Bad 4 2 2 3 3 4" xfId="5794" xr:uid="{00000000-0005-0000-0000-000080140000}"/>
    <cellStyle name="Bad 4 2 2 3 4" xfId="2553" xr:uid="{00000000-0005-0000-0000-000081140000}"/>
    <cellStyle name="Bad 4 2 2 3 4 2" xfId="10084" xr:uid="{00000000-0005-0000-0000-000082140000}"/>
    <cellStyle name="Bad 4 2 2 3 4 3" xfId="13695" xr:uid="{00000000-0005-0000-0000-000083140000}"/>
    <cellStyle name="Bad 4 2 2 3 4 4" xfId="6414" xr:uid="{00000000-0005-0000-0000-000084140000}"/>
    <cellStyle name="Bad 4 2 2 3 5" xfId="3314" xr:uid="{00000000-0005-0000-0000-000085140000}"/>
    <cellStyle name="Bad 4 2 2 3 5 2" xfId="10726" xr:uid="{00000000-0005-0000-0000-000086140000}"/>
    <cellStyle name="Bad 4 2 2 3 5 3" xfId="14325" xr:uid="{00000000-0005-0000-0000-000087140000}"/>
    <cellStyle name="Bad 4 2 2 3 5 4" xfId="7046" xr:uid="{00000000-0005-0000-0000-000088140000}"/>
    <cellStyle name="Bad 4 2 2 3 6" xfId="8369" xr:uid="{00000000-0005-0000-0000-000089140000}"/>
    <cellStyle name="Bad 4 2 2 3 7" xfId="11983" xr:uid="{00000000-0005-0000-0000-00008A140000}"/>
    <cellStyle name="Bad 4 2 2 3 8" xfId="4725" xr:uid="{00000000-0005-0000-0000-00008B140000}"/>
    <cellStyle name="Bad 4 2 2 4" xfId="1145" xr:uid="{00000000-0005-0000-0000-00008C140000}"/>
    <cellStyle name="Bad 4 2 2 4 2" xfId="2083" xr:uid="{00000000-0005-0000-0000-00008D140000}"/>
    <cellStyle name="Bad 4 2 2 4 2 2" xfId="9614" xr:uid="{00000000-0005-0000-0000-00008E140000}"/>
    <cellStyle name="Bad 4 2 2 4 2 3" xfId="13225" xr:uid="{00000000-0005-0000-0000-00008F140000}"/>
    <cellStyle name="Bad 4 2 2 4 2 4" xfId="5951" xr:uid="{00000000-0005-0000-0000-000090140000}"/>
    <cellStyle name="Bad 4 2 2 4 3" xfId="2713" xr:uid="{00000000-0005-0000-0000-000091140000}"/>
    <cellStyle name="Bad 4 2 2 4 3 2" xfId="10244" xr:uid="{00000000-0005-0000-0000-000092140000}"/>
    <cellStyle name="Bad 4 2 2 4 3 3" xfId="13855" xr:uid="{00000000-0005-0000-0000-000093140000}"/>
    <cellStyle name="Bad 4 2 2 4 3 4" xfId="6571" xr:uid="{00000000-0005-0000-0000-000094140000}"/>
    <cellStyle name="Bad 4 2 2 4 4" xfId="3474" xr:uid="{00000000-0005-0000-0000-000095140000}"/>
    <cellStyle name="Bad 4 2 2 4 4 2" xfId="10886" xr:uid="{00000000-0005-0000-0000-000096140000}"/>
    <cellStyle name="Bad 4 2 2 4 4 3" xfId="14485" xr:uid="{00000000-0005-0000-0000-000097140000}"/>
    <cellStyle name="Bad 4 2 2 4 4 4" xfId="7203" xr:uid="{00000000-0005-0000-0000-000098140000}"/>
    <cellStyle name="Bad 4 2 2 4 5" xfId="8680" xr:uid="{00000000-0005-0000-0000-000099140000}"/>
    <cellStyle name="Bad 4 2 2 4 6" xfId="12293" xr:uid="{00000000-0005-0000-0000-00009A140000}"/>
    <cellStyle name="Bad 4 2 2 4 7" xfId="5032" xr:uid="{00000000-0005-0000-0000-00009B140000}"/>
    <cellStyle name="Bad 4 2 2 5" xfId="1621" xr:uid="{00000000-0005-0000-0000-00009C140000}"/>
    <cellStyle name="Bad 4 2 2 5 2" xfId="3626" xr:uid="{00000000-0005-0000-0000-00009D140000}"/>
    <cellStyle name="Bad 4 2 2 5 2 2" xfId="11038" xr:uid="{00000000-0005-0000-0000-00009E140000}"/>
    <cellStyle name="Bad 4 2 2 5 2 3" xfId="14637" xr:uid="{00000000-0005-0000-0000-00009F140000}"/>
    <cellStyle name="Bad 4 2 2 5 2 4" xfId="7353" xr:uid="{00000000-0005-0000-0000-0000A0140000}"/>
    <cellStyle name="Bad 4 2 2 5 3" xfId="9152" xr:uid="{00000000-0005-0000-0000-0000A1140000}"/>
    <cellStyle name="Bad 4 2 2 5 4" xfId="12763" xr:uid="{00000000-0005-0000-0000-0000A2140000}"/>
    <cellStyle name="Bad 4 2 2 5 5" xfId="5497" xr:uid="{00000000-0005-0000-0000-0000A3140000}"/>
    <cellStyle name="Bad 4 2 2 6" xfId="2251" xr:uid="{00000000-0005-0000-0000-0000A4140000}"/>
    <cellStyle name="Bad 4 2 2 6 2" xfId="9782" xr:uid="{00000000-0005-0000-0000-0000A5140000}"/>
    <cellStyle name="Bad 4 2 2 6 3" xfId="13393" xr:uid="{00000000-0005-0000-0000-0000A6140000}"/>
    <cellStyle name="Bad 4 2 2 6 4" xfId="6117" xr:uid="{00000000-0005-0000-0000-0000A7140000}"/>
    <cellStyle name="Bad 4 2 2 7" xfId="3010" xr:uid="{00000000-0005-0000-0000-0000A8140000}"/>
    <cellStyle name="Bad 4 2 2 7 2" xfId="10422" xr:uid="{00000000-0005-0000-0000-0000A9140000}"/>
    <cellStyle name="Bad 4 2 2 7 3" xfId="14023" xr:uid="{00000000-0005-0000-0000-0000AA140000}"/>
    <cellStyle name="Bad 4 2 2 7 4" xfId="6747" xr:uid="{00000000-0005-0000-0000-0000AB140000}"/>
    <cellStyle name="Bad 4 2 2 8" xfId="3900" xr:uid="{00000000-0005-0000-0000-0000AC140000}"/>
    <cellStyle name="Bad 4 2 2 8 2" xfId="11305" xr:uid="{00000000-0005-0000-0000-0000AD140000}"/>
    <cellStyle name="Bad 4 2 2 8 3" xfId="14894" xr:uid="{00000000-0005-0000-0000-0000AE140000}"/>
    <cellStyle name="Bad 4 2 2 8 4" xfId="7613" xr:uid="{00000000-0005-0000-0000-0000AF140000}"/>
    <cellStyle name="Bad 4 2 2 9" xfId="7937" xr:uid="{00000000-0005-0000-0000-0000B0140000}"/>
    <cellStyle name="Bad 4 2 3" xfId="384" xr:uid="{00000000-0005-0000-0000-0000B1140000}"/>
    <cellStyle name="Bad 4 2 3 10" xfId="4401" xr:uid="{00000000-0005-0000-0000-0000B2140000}"/>
    <cellStyle name="Bad 4 2 3 2" xfId="910" xr:uid="{00000000-0005-0000-0000-0000B3140000}"/>
    <cellStyle name="Bad 4 2 3 2 2" xfId="3627" xr:uid="{00000000-0005-0000-0000-0000B4140000}"/>
    <cellStyle name="Bad 4 2 3 2 2 2" xfId="11039" xr:uid="{00000000-0005-0000-0000-0000B5140000}"/>
    <cellStyle name="Bad 4 2 3 2 2 3" xfId="14638" xr:uid="{00000000-0005-0000-0000-0000B6140000}"/>
    <cellStyle name="Bad 4 2 3 2 2 4" xfId="7354" xr:uid="{00000000-0005-0000-0000-0000B7140000}"/>
    <cellStyle name="Bad 4 2 3 2 3" xfId="8447" xr:uid="{00000000-0005-0000-0000-0000B8140000}"/>
    <cellStyle name="Bad 4 2 3 2 4" xfId="12060" xr:uid="{00000000-0005-0000-0000-0000B9140000}"/>
    <cellStyle name="Bad 4 2 3 2 5" xfId="4802" xr:uid="{00000000-0005-0000-0000-0000BA140000}"/>
    <cellStyle name="Bad 4 2 3 3" xfId="1222" xr:uid="{00000000-0005-0000-0000-0000BB140000}"/>
    <cellStyle name="Bad 4 2 3 3 2" xfId="8757" xr:uid="{00000000-0005-0000-0000-0000BC140000}"/>
    <cellStyle name="Bad 4 2 3 3 3" xfId="12370" xr:uid="{00000000-0005-0000-0000-0000BD140000}"/>
    <cellStyle name="Bad 4 2 3 3 4" xfId="5108" xr:uid="{00000000-0005-0000-0000-0000BE140000}"/>
    <cellStyle name="Bad 4 2 3 4" xfId="1698" xr:uid="{00000000-0005-0000-0000-0000BF140000}"/>
    <cellStyle name="Bad 4 2 3 4 2" xfId="9229" xr:uid="{00000000-0005-0000-0000-0000C0140000}"/>
    <cellStyle name="Bad 4 2 3 4 3" xfId="12840" xr:uid="{00000000-0005-0000-0000-0000C1140000}"/>
    <cellStyle name="Bad 4 2 3 4 4" xfId="5573" xr:uid="{00000000-0005-0000-0000-0000C2140000}"/>
    <cellStyle name="Bad 4 2 3 5" xfId="2328" xr:uid="{00000000-0005-0000-0000-0000C3140000}"/>
    <cellStyle name="Bad 4 2 3 5 2" xfId="9859" xr:uid="{00000000-0005-0000-0000-0000C4140000}"/>
    <cellStyle name="Bad 4 2 3 5 3" xfId="13470" xr:uid="{00000000-0005-0000-0000-0000C5140000}"/>
    <cellStyle name="Bad 4 2 3 5 4" xfId="6193" xr:uid="{00000000-0005-0000-0000-0000C6140000}"/>
    <cellStyle name="Bad 4 2 3 6" xfId="3088" xr:uid="{00000000-0005-0000-0000-0000C7140000}"/>
    <cellStyle name="Bad 4 2 3 6 2" xfId="10500" xr:uid="{00000000-0005-0000-0000-0000C8140000}"/>
    <cellStyle name="Bad 4 2 3 6 3" xfId="14100" xr:uid="{00000000-0005-0000-0000-0000C9140000}"/>
    <cellStyle name="Bad 4 2 3 6 4" xfId="6824" xr:uid="{00000000-0005-0000-0000-0000CA140000}"/>
    <cellStyle name="Bad 4 2 3 7" xfId="3901" xr:uid="{00000000-0005-0000-0000-0000CB140000}"/>
    <cellStyle name="Bad 4 2 3 7 2" xfId="11306" xr:uid="{00000000-0005-0000-0000-0000CC140000}"/>
    <cellStyle name="Bad 4 2 3 7 3" xfId="14895" xr:uid="{00000000-0005-0000-0000-0000CD140000}"/>
    <cellStyle name="Bad 4 2 3 7 4" xfId="7614" xr:uid="{00000000-0005-0000-0000-0000CE140000}"/>
    <cellStyle name="Bad 4 2 3 8" xfId="8041" xr:uid="{00000000-0005-0000-0000-0000CF140000}"/>
    <cellStyle name="Bad 4 2 3 9" xfId="11675" xr:uid="{00000000-0005-0000-0000-0000D0140000}"/>
    <cellStyle name="Bad 4 2 4" xfId="460" xr:uid="{00000000-0005-0000-0000-0000D1140000}"/>
    <cellStyle name="Bad 4 2 4 2" xfId="1381" xr:uid="{00000000-0005-0000-0000-0000D2140000}"/>
    <cellStyle name="Bad 4 2 4 2 2" xfId="8916" xr:uid="{00000000-0005-0000-0000-0000D3140000}"/>
    <cellStyle name="Bad 4 2 4 2 3" xfId="12528" xr:uid="{00000000-0005-0000-0000-0000D4140000}"/>
    <cellStyle name="Bad 4 2 4 2 4" xfId="5264" xr:uid="{00000000-0005-0000-0000-0000D5140000}"/>
    <cellStyle name="Bad 4 2 4 3" xfId="1856" xr:uid="{00000000-0005-0000-0000-0000D6140000}"/>
    <cellStyle name="Bad 4 2 4 3 2" xfId="9387" xr:uid="{00000000-0005-0000-0000-0000D7140000}"/>
    <cellStyle name="Bad 4 2 4 3 3" xfId="12998" xr:uid="{00000000-0005-0000-0000-0000D8140000}"/>
    <cellStyle name="Bad 4 2 4 3 4" xfId="5728" xr:uid="{00000000-0005-0000-0000-0000D9140000}"/>
    <cellStyle name="Bad 4 2 4 4" xfId="2486" xr:uid="{00000000-0005-0000-0000-0000DA140000}"/>
    <cellStyle name="Bad 4 2 4 4 2" xfId="10017" xr:uid="{00000000-0005-0000-0000-0000DB140000}"/>
    <cellStyle name="Bad 4 2 4 4 3" xfId="13628" xr:uid="{00000000-0005-0000-0000-0000DC140000}"/>
    <cellStyle name="Bad 4 2 4 4 4" xfId="6348" xr:uid="{00000000-0005-0000-0000-0000DD140000}"/>
    <cellStyle name="Bad 4 2 4 5" xfId="3247" xr:uid="{00000000-0005-0000-0000-0000DE140000}"/>
    <cellStyle name="Bad 4 2 4 5 2" xfId="10659" xr:uid="{00000000-0005-0000-0000-0000DF140000}"/>
    <cellStyle name="Bad 4 2 4 5 3" xfId="14258" xr:uid="{00000000-0005-0000-0000-0000E0140000}"/>
    <cellStyle name="Bad 4 2 4 5 4" xfId="6980" xr:uid="{00000000-0005-0000-0000-0000E1140000}"/>
    <cellStyle name="Bad 4 2 4 6" xfId="8117" xr:uid="{00000000-0005-0000-0000-0000E2140000}"/>
    <cellStyle name="Bad 4 2 4 7" xfId="11751" xr:uid="{00000000-0005-0000-0000-0000E3140000}"/>
    <cellStyle name="Bad 4 2 4 8" xfId="4476" xr:uid="{00000000-0005-0000-0000-0000E4140000}"/>
    <cellStyle name="Bad 4 2 5" xfId="675" xr:uid="{00000000-0005-0000-0000-0000E5140000}"/>
    <cellStyle name="Bad 4 2 5 2" xfId="2016" xr:uid="{00000000-0005-0000-0000-0000E6140000}"/>
    <cellStyle name="Bad 4 2 5 2 2" xfId="9547" xr:uid="{00000000-0005-0000-0000-0000E7140000}"/>
    <cellStyle name="Bad 4 2 5 2 3" xfId="13158" xr:uid="{00000000-0005-0000-0000-0000E8140000}"/>
    <cellStyle name="Bad 4 2 5 2 4" xfId="5885" xr:uid="{00000000-0005-0000-0000-0000E9140000}"/>
    <cellStyle name="Bad 4 2 5 3" xfId="2646" xr:uid="{00000000-0005-0000-0000-0000EA140000}"/>
    <cellStyle name="Bad 4 2 5 3 2" xfId="10177" xr:uid="{00000000-0005-0000-0000-0000EB140000}"/>
    <cellStyle name="Bad 4 2 5 3 3" xfId="13788" xr:uid="{00000000-0005-0000-0000-0000EC140000}"/>
    <cellStyle name="Bad 4 2 5 3 4" xfId="6505" xr:uid="{00000000-0005-0000-0000-0000ED140000}"/>
    <cellStyle name="Bad 4 2 5 4" xfId="3407" xr:uid="{00000000-0005-0000-0000-0000EE140000}"/>
    <cellStyle name="Bad 4 2 5 4 2" xfId="10819" xr:uid="{00000000-0005-0000-0000-0000EF140000}"/>
    <cellStyle name="Bad 4 2 5 4 3" xfId="14418" xr:uid="{00000000-0005-0000-0000-0000F0140000}"/>
    <cellStyle name="Bad 4 2 5 4 4" xfId="7137" xr:uid="{00000000-0005-0000-0000-0000F1140000}"/>
    <cellStyle name="Bad 4 2 5 5" xfId="8213" xr:uid="{00000000-0005-0000-0000-0000F2140000}"/>
    <cellStyle name="Bad 4 2 5 6" xfId="11827" xr:uid="{00000000-0005-0000-0000-0000F3140000}"/>
    <cellStyle name="Bad 4 2 5 7" xfId="4571" xr:uid="{00000000-0005-0000-0000-0000F4140000}"/>
    <cellStyle name="Bad 4 2 6" xfId="753" xr:uid="{00000000-0005-0000-0000-0000F5140000}"/>
    <cellStyle name="Bad 4 2 6 2" xfId="3625" xr:uid="{00000000-0005-0000-0000-0000F6140000}"/>
    <cellStyle name="Bad 4 2 6 2 2" xfId="11037" xr:uid="{00000000-0005-0000-0000-0000F7140000}"/>
    <cellStyle name="Bad 4 2 6 2 3" xfId="14636" xr:uid="{00000000-0005-0000-0000-0000F8140000}"/>
    <cellStyle name="Bad 4 2 6 2 4" xfId="7352" xr:uid="{00000000-0005-0000-0000-0000F9140000}"/>
    <cellStyle name="Bad 4 2 6 3" xfId="8291" xr:uid="{00000000-0005-0000-0000-0000FA140000}"/>
    <cellStyle name="Bad 4 2 6 4" xfId="11905" xr:uid="{00000000-0005-0000-0000-0000FB140000}"/>
    <cellStyle name="Bad 4 2 6 5" xfId="4648" xr:uid="{00000000-0005-0000-0000-0000FC140000}"/>
    <cellStyle name="Bad 4 2 7" xfId="1067" xr:uid="{00000000-0005-0000-0000-0000FD140000}"/>
    <cellStyle name="Bad 4 2 7 2" xfId="8602" xr:uid="{00000000-0005-0000-0000-0000FE140000}"/>
    <cellStyle name="Bad 4 2 7 3" xfId="12215" xr:uid="{00000000-0005-0000-0000-0000FF140000}"/>
    <cellStyle name="Bad 4 2 7 4" xfId="4955" xr:uid="{00000000-0005-0000-0000-000000150000}"/>
    <cellStyle name="Bad 4 2 8" xfId="1543" xr:uid="{00000000-0005-0000-0000-000001150000}"/>
    <cellStyle name="Bad 4 2 8 2" xfId="9074" xr:uid="{00000000-0005-0000-0000-000002150000}"/>
    <cellStyle name="Bad 4 2 8 3" xfId="12685" xr:uid="{00000000-0005-0000-0000-000003150000}"/>
    <cellStyle name="Bad 4 2 8 4" xfId="5420" xr:uid="{00000000-0005-0000-0000-000004150000}"/>
    <cellStyle name="Bad 4 2 9" xfId="2173" xr:uid="{00000000-0005-0000-0000-000005150000}"/>
    <cellStyle name="Bad 4 2 9 2" xfId="9704" xr:uid="{00000000-0005-0000-0000-000006150000}"/>
    <cellStyle name="Bad 4 2 9 3" xfId="13315" xr:uid="{00000000-0005-0000-0000-000007150000}"/>
    <cellStyle name="Bad 4 2 9 4" xfId="6040" xr:uid="{00000000-0005-0000-0000-000008150000}"/>
    <cellStyle name="Bad 4 3" xfId="235" xr:uid="{00000000-0005-0000-0000-000009150000}"/>
    <cellStyle name="Bad 4 3 10" xfId="11584" xr:uid="{00000000-0005-0000-0000-00000A150000}"/>
    <cellStyle name="Bad 4 3 11" xfId="4297" xr:uid="{00000000-0005-0000-0000-00000B150000}"/>
    <cellStyle name="Bad 4 3 2" xfId="989" xr:uid="{00000000-0005-0000-0000-00000C150000}"/>
    <cellStyle name="Bad 4 3 2 2" xfId="1299" xr:uid="{00000000-0005-0000-0000-00000D150000}"/>
    <cellStyle name="Bad 4 3 2 2 2" xfId="8834" xr:uid="{00000000-0005-0000-0000-00000E150000}"/>
    <cellStyle name="Bad 4 3 2 2 3" xfId="12447" xr:uid="{00000000-0005-0000-0000-00000F150000}"/>
    <cellStyle name="Bad 4 3 2 2 4" xfId="5184" xr:uid="{00000000-0005-0000-0000-000010150000}"/>
    <cellStyle name="Bad 4 3 2 3" xfId="1775" xr:uid="{00000000-0005-0000-0000-000011150000}"/>
    <cellStyle name="Bad 4 3 2 3 2" xfId="9306" xr:uid="{00000000-0005-0000-0000-000012150000}"/>
    <cellStyle name="Bad 4 3 2 3 3" xfId="12917" xr:uid="{00000000-0005-0000-0000-000013150000}"/>
    <cellStyle name="Bad 4 3 2 3 4" xfId="5649" xr:uid="{00000000-0005-0000-0000-000014150000}"/>
    <cellStyle name="Bad 4 3 2 4" xfId="2405" xr:uid="{00000000-0005-0000-0000-000015150000}"/>
    <cellStyle name="Bad 4 3 2 4 2" xfId="9936" xr:uid="{00000000-0005-0000-0000-000016150000}"/>
    <cellStyle name="Bad 4 3 2 4 3" xfId="13547" xr:uid="{00000000-0005-0000-0000-000017150000}"/>
    <cellStyle name="Bad 4 3 2 4 4" xfId="6269" xr:uid="{00000000-0005-0000-0000-000018150000}"/>
    <cellStyle name="Bad 4 3 2 5" xfId="3165" xr:uid="{00000000-0005-0000-0000-000019150000}"/>
    <cellStyle name="Bad 4 3 2 5 2" xfId="10577" xr:uid="{00000000-0005-0000-0000-00001A150000}"/>
    <cellStyle name="Bad 4 3 2 5 3" xfId="14177" xr:uid="{00000000-0005-0000-0000-00001B150000}"/>
    <cellStyle name="Bad 4 3 2 5 4" xfId="6900" xr:uid="{00000000-0005-0000-0000-00001C150000}"/>
    <cellStyle name="Bad 4 3 2 6" xfId="8524" xr:uid="{00000000-0005-0000-0000-00001D150000}"/>
    <cellStyle name="Bad 4 3 2 7" xfId="12137" xr:uid="{00000000-0005-0000-0000-00001E150000}"/>
    <cellStyle name="Bad 4 3 2 8" xfId="4878" xr:uid="{00000000-0005-0000-0000-00001F150000}"/>
    <cellStyle name="Bad 4 3 3" xfId="830" xr:uid="{00000000-0005-0000-0000-000020150000}"/>
    <cellStyle name="Bad 4 3 3 2" xfId="1452" xr:uid="{00000000-0005-0000-0000-000021150000}"/>
    <cellStyle name="Bad 4 3 3 2 2" xfId="8983" xr:uid="{00000000-0005-0000-0000-000022150000}"/>
    <cellStyle name="Bad 4 3 3 2 3" xfId="12594" xr:uid="{00000000-0005-0000-0000-000023150000}"/>
    <cellStyle name="Bad 4 3 3 2 4" xfId="5330" xr:uid="{00000000-0005-0000-0000-000024150000}"/>
    <cellStyle name="Bad 4 3 3 3" xfId="1922" xr:uid="{00000000-0005-0000-0000-000025150000}"/>
    <cellStyle name="Bad 4 3 3 3 2" xfId="9453" xr:uid="{00000000-0005-0000-0000-000026150000}"/>
    <cellStyle name="Bad 4 3 3 3 3" xfId="13064" xr:uid="{00000000-0005-0000-0000-000027150000}"/>
    <cellStyle name="Bad 4 3 3 3 4" xfId="5793" xr:uid="{00000000-0005-0000-0000-000028150000}"/>
    <cellStyle name="Bad 4 3 3 4" xfId="2552" xr:uid="{00000000-0005-0000-0000-000029150000}"/>
    <cellStyle name="Bad 4 3 3 4 2" xfId="10083" xr:uid="{00000000-0005-0000-0000-00002A150000}"/>
    <cellStyle name="Bad 4 3 3 4 3" xfId="13694" xr:uid="{00000000-0005-0000-0000-00002B150000}"/>
    <cellStyle name="Bad 4 3 3 4 4" xfId="6413" xr:uid="{00000000-0005-0000-0000-00002C150000}"/>
    <cellStyle name="Bad 4 3 3 5" xfId="3313" xr:uid="{00000000-0005-0000-0000-00002D150000}"/>
    <cellStyle name="Bad 4 3 3 5 2" xfId="10725" xr:uid="{00000000-0005-0000-0000-00002E150000}"/>
    <cellStyle name="Bad 4 3 3 5 3" xfId="14324" xr:uid="{00000000-0005-0000-0000-00002F150000}"/>
    <cellStyle name="Bad 4 3 3 5 4" xfId="7045" xr:uid="{00000000-0005-0000-0000-000030150000}"/>
    <cellStyle name="Bad 4 3 3 6" xfId="8368" xr:uid="{00000000-0005-0000-0000-000031150000}"/>
    <cellStyle name="Bad 4 3 3 7" xfId="11982" xr:uid="{00000000-0005-0000-0000-000032150000}"/>
    <cellStyle name="Bad 4 3 3 8" xfId="4724" xr:uid="{00000000-0005-0000-0000-000033150000}"/>
    <cellStyle name="Bad 4 3 4" xfId="1144" xr:uid="{00000000-0005-0000-0000-000034150000}"/>
    <cellStyle name="Bad 4 3 4 2" xfId="2082" xr:uid="{00000000-0005-0000-0000-000035150000}"/>
    <cellStyle name="Bad 4 3 4 2 2" xfId="9613" xr:uid="{00000000-0005-0000-0000-000036150000}"/>
    <cellStyle name="Bad 4 3 4 2 3" xfId="13224" xr:uid="{00000000-0005-0000-0000-000037150000}"/>
    <cellStyle name="Bad 4 3 4 2 4" xfId="5950" xr:uid="{00000000-0005-0000-0000-000038150000}"/>
    <cellStyle name="Bad 4 3 4 3" xfId="2712" xr:uid="{00000000-0005-0000-0000-000039150000}"/>
    <cellStyle name="Bad 4 3 4 3 2" xfId="10243" xr:uid="{00000000-0005-0000-0000-00003A150000}"/>
    <cellStyle name="Bad 4 3 4 3 3" xfId="13854" xr:uid="{00000000-0005-0000-0000-00003B150000}"/>
    <cellStyle name="Bad 4 3 4 3 4" xfId="6570" xr:uid="{00000000-0005-0000-0000-00003C150000}"/>
    <cellStyle name="Bad 4 3 4 4" xfId="3473" xr:uid="{00000000-0005-0000-0000-00003D150000}"/>
    <cellStyle name="Bad 4 3 4 4 2" xfId="10885" xr:uid="{00000000-0005-0000-0000-00003E150000}"/>
    <cellStyle name="Bad 4 3 4 4 3" xfId="14484" xr:uid="{00000000-0005-0000-0000-00003F150000}"/>
    <cellStyle name="Bad 4 3 4 4 4" xfId="7202" xr:uid="{00000000-0005-0000-0000-000040150000}"/>
    <cellStyle name="Bad 4 3 4 5" xfId="8679" xr:uid="{00000000-0005-0000-0000-000041150000}"/>
    <cellStyle name="Bad 4 3 4 6" xfId="12292" xr:uid="{00000000-0005-0000-0000-000042150000}"/>
    <cellStyle name="Bad 4 3 4 7" xfId="5031" xr:uid="{00000000-0005-0000-0000-000043150000}"/>
    <cellStyle name="Bad 4 3 5" xfId="1620" xr:uid="{00000000-0005-0000-0000-000044150000}"/>
    <cellStyle name="Bad 4 3 5 2" xfId="3628" xr:uid="{00000000-0005-0000-0000-000045150000}"/>
    <cellStyle name="Bad 4 3 5 2 2" xfId="11040" xr:uid="{00000000-0005-0000-0000-000046150000}"/>
    <cellStyle name="Bad 4 3 5 2 3" xfId="14639" xr:uid="{00000000-0005-0000-0000-000047150000}"/>
    <cellStyle name="Bad 4 3 5 2 4" xfId="7355" xr:uid="{00000000-0005-0000-0000-000048150000}"/>
    <cellStyle name="Bad 4 3 5 3" xfId="9151" xr:uid="{00000000-0005-0000-0000-000049150000}"/>
    <cellStyle name="Bad 4 3 5 4" xfId="12762" xr:uid="{00000000-0005-0000-0000-00004A150000}"/>
    <cellStyle name="Bad 4 3 5 5" xfId="5496" xr:uid="{00000000-0005-0000-0000-00004B150000}"/>
    <cellStyle name="Bad 4 3 6" xfId="2250" xr:uid="{00000000-0005-0000-0000-00004C150000}"/>
    <cellStyle name="Bad 4 3 6 2" xfId="9781" xr:uid="{00000000-0005-0000-0000-00004D150000}"/>
    <cellStyle name="Bad 4 3 6 3" xfId="13392" xr:uid="{00000000-0005-0000-0000-00004E150000}"/>
    <cellStyle name="Bad 4 3 6 4" xfId="6116" xr:uid="{00000000-0005-0000-0000-00004F150000}"/>
    <cellStyle name="Bad 4 3 7" xfId="3009" xr:uid="{00000000-0005-0000-0000-000050150000}"/>
    <cellStyle name="Bad 4 3 7 2" xfId="10421" xr:uid="{00000000-0005-0000-0000-000051150000}"/>
    <cellStyle name="Bad 4 3 7 3" xfId="14022" xr:uid="{00000000-0005-0000-0000-000052150000}"/>
    <cellStyle name="Bad 4 3 7 4" xfId="6746" xr:uid="{00000000-0005-0000-0000-000053150000}"/>
    <cellStyle name="Bad 4 3 8" xfId="3902" xr:uid="{00000000-0005-0000-0000-000054150000}"/>
    <cellStyle name="Bad 4 3 8 2" xfId="11307" xr:uid="{00000000-0005-0000-0000-000055150000}"/>
    <cellStyle name="Bad 4 3 8 3" xfId="14896" xr:uid="{00000000-0005-0000-0000-000056150000}"/>
    <cellStyle name="Bad 4 3 8 4" xfId="7615" xr:uid="{00000000-0005-0000-0000-000057150000}"/>
    <cellStyle name="Bad 4 3 9" xfId="7936" xr:uid="{00000000-0005-0000-0000-000058150000}"/>
    <cellStyle name="Bad 4 4" xfId="383" xr:uid="{00000000-0005-0000-0000-000059150000}"/>
    <cellStyle name="Bad 4 4 10" xfId="4400" xr:uid="{00000000-0005-0000-0000-00005A150000}"/>
    <cellStyle name="Bad 4 4 2" xfId="909" xr:uid="{00000000-0005-0000-0000-00005B150000}"/>
    <cellStyle name="Bad 4 4 2 2" xfId="3629" xr:uid="{00000000-0005-0000-0000-00005C150000}"/>
    <cellStyle name="Bad 4 4 2 2 2" xfId="11041" xr:uid="{00000000-0005-0000-0000-00005D150000}"/>
    <cellStyle name="Bad 4 4 2 2 3" xfId="14640" xr:uid="{00000000-0005-0000-0000-00005E150000}"/>
    <cellStyle name="Bad 4 4 2 2 4" xfId="7356" xr:uid="{00000000-0005-0000-0000-00005F150000}"/>
    <cellStyle name="Bad 4 4 2 3" xfId="8446" xr:uid="{00000000-0005-0000-0000-000060150000}"/>
    <cellStyle name="Bad 4 4 2 4" xfId="12059" xr:uid="{00000000-0005-0000-0000-000061150000}"/>
    <cellStyle name="Bad 4 4 2 5" xfId="4801" xr:uid="{00000000-0005-0000-0000-000062150000}"/>
    <cellStyle name="Bad 4 4 3" xfId="1221" xr:uid="{00000000-0005-0000-0000-000063150000}"/>
    <cellStyle name="Bad 4 4 3 2" xfId="8756" xr:uid="{00000000-0005-0000-0000-000064150000}"/>
    <cellStyle name="Bad 4 4 3 3" xfId="12369" xr:uid="{00000000-0005-0000-0000-000065150000}"/>
    <cellStyle name="Bad 4 4 3 4" xfId="5107" xr:uid="{00000000-0005-0000-0000-000066150000}"/>
    <cellStyle name="Bad 4 4 4" xfId="1697" xr:uid="{00000000-0005-0000-0000-000067150000}"/>
    <cellStyle name="Bad 4 4 4 2" xfId="9228" xr:uid="{00000000-0005-0000-0000-000068150000}"/>
    <cellStyle name="Bad 4 4 4 3" xfId="12839" xr:uid="{00000000-0005-0000-0000-000069150000}"/>
    <cellStyle name="Bad 4 4 4 4" xfId="5572" xr:uid="{00000000-0005-0000-0000-00006A150000}"/>
    <cellStyle name="Bad 4 4 5" xfId="2327" xr:uid="{00000000-0005-0000-0000-00006B150000}"/>
    <cellStyle name="Bad 4 4 5 2" xfId="9858" xr:uid="{00000000-0005-0000-0000-00006C150000}"/>
    <cellStyle name="Bad 4 4 5 3" xfId="13469" xr:uid="{00000000-0005-0000-0000-00006D150000}"/>
    <cellStyle name="Bad 4 4 5 4" xfId="6192" xr:uid="{00000000-0005-0000-0000-00006E150000}"/>
    <cellStyle name="Bad 4 4 6" xfId="3087" xr:uid="{00000000-0005-0000-0000-00006F150000}"/>
    <cellStyle name="Bad 4 4 6 2" xfId="10499" xr:uid="{00000000-0005-0000-0000-000070150000}"/>
    <cellStyle name="Bad 4 4 6 3" xfId="14099" xr:uid="{00000000-0005-0000-0000-000071150000}"/>
    <cellStyle name="Bad 4 4 6 4" xfId="6823" xr:uid="{00000000-0005-0000-0000-000072150000}"/>
    <cellStyle name="Bad 4 4 7" xfId="3903" xr:uid="{00000000-0005-0000-0000-000073150000}"/>
    <cellStyle name="Bad 4 4 7 2" xfId="11308" xr:uid="{00000000-0005-0000-0000-000074150000}"/>
    <cellStyle name="Bad 4 4 7 3" xfId="14897" xr:uid="{00000000-0005-0000-0000-000075150000}"/>
    <cellStyle name="Bad 4 4 7 4" xfId="7616" xr:uid="{00000000-0005-0000-0000-000076150000}"/>
    <cellStyle name="Bad 4 4 8" xfId="8040" xr:uid="{00000000-0005-0000-0000-000077150000}"/>
    <cellStyle name="Bad 4 4 9" xfId="11674" xr:uid="{00000000-0005-0000-0000-000078150000}"/>
    <cellStyle name="Bad 4 5" xfId="459" xr:uid="{00000000-0005-0000-0000-000079150000}"/>
    <cellStyle name="Bad 4 5 2" xfId="1380" xr:uid="{00000000-0005-0000-0000-00007A150000}"/>
    <cellStyle name="Bad 4 5 2 2" xfId="8915" xr:uid="{00000000-0005-0000-0000-00007B150000}"/>
    <cellStyle name="Bad 4 5 2 3" xfId="12527" xr:uid="{00000000-0005-0000-0000-00007C150000}"/>
    <cellStyle name="Bad 4 5 2 4" xfId="5263" xr:uid="{00000000-0005-0000-0000-00007D150000}"/>
    <cellStyle name="Bad 4 5 3" xfId="1855" xr:uid="{00000000-0005-0000-0000-00007E150000}"/>
    <cellStyle name="Bad 4 5 3 2" xfId="9386" xr:uid="{00000000-0005-0000-0000-00007F150000}"/>
    <cellStyle name="Bad 4 5 3 3" xfId="12997" xr:uid="{00000000-0005-0000-0000-000080150000}"/>
    <cellStyle name="Bad 4 5 3 4" xfId="5727" xr:uid="{00000000-0005-0000-0000-000081150000}"/>
    <cellStyle name="Bad 4 5 4" xfId="2485" xr:uid="{00000000-0005-0000-0000-000082150000}"/>
    <cellStyle name="Bad 4 5 4 2" xfId="10016" xr:uid="{00000000-0005-0000-0000-000083150000}"/>
    <cellStyle name="Bad 4 5 4 3" xfId="13627" xr:uid="{00000000-0005-0000-0000-000084150000}"/>
    <cellStyle name="Bad 4 5 4 4" xfId="6347" xr:uid="{00000000-0005-0000-0000-000085150000}"/>
    <cellStyle name="Bad 4 5 5" xfId="3246" xr:uid="{00000000-0005-0000-0000-000086150000}"/>
    <cellStyle name="Bad 4 5 5 2" xfId="10658" xr:uid="{00000000-0005-0000-0000-000087150000}"/>
    <cellStyle name="Bad 4 5 5 3" xfId="14257" xr:uid="{00000000-0005-0000-0000-000088150000}"/>
    <cellStyle name="Bad 4 5 5 4" xfId="6979" xr:uid="{00000000-0005-0000-0000-000089150000}"/>
    <cellStyle name="Bad 4 5 6" xfId="8116" xr:uid="{00000000-0005-0000-0000-00008A150000}"/>
    <cellStyle name="Bad 4 5 7" xfId="11750" xr:uid="{00000000-0005-0000-0000-00008B150000}"/>
    <cellStyle name="Bad 4 5 8" xfId="4475" xr:uid="{00000000-0005-0000-0000-00008C150000}"/>
    <cellStyle name="Bad 4 6" xfId="674" xr:uid="{00000000-0005-0000-0000-00008D150000}"/>
    <cellStyle name="Bad 4 6 2" xfId="2015" xr:uid="{00000000-0005-0000-0000-00008E150000}"/>
    <cellStyle name="Bad 4 6 2 2" xfId="9546" xr:uid="{00000000-0005-0000-0000-00008F150000}"/>
    <cellStyle name="Bad 4 6 2 3" xfId="13157" xr:uid="{00000000-0005-0000-0000-000090150000}"/>
    <cellStyle name="Bad 4 6 2 4" xfId="5884" xr:uid="{00000000-0005-0000-0000-000091150000}"/>
    <cellStyle name="Bad 4 6 3" xfId="2645" xr:uid="{00000000-0005-0000-0000-000092150000}"/>
    <cellStyle name="Bad 4 6 3 2" xfId="10176" xr:uid="{00000000-0005-0000-0000-000093150000}"/>
    <cellStyle name="Bad 4 6 3 3" xfId="13787" xr:uid="{00000000-0005-0000-0000-000094150000}"/>
    <cellStyle name="Bad 4 6 3 4" xfId="6504" xr:uid="{00000000-0005-0000-0000-000095150000}"/>
    <cellStyle name="Bad 4 6 4" xfId="3406" xr:uid="{00000000-0005-0000-0000-000096150000}"/>
    <cellStyle name="Bad 4 6 4 2" xfId="10818" xr:uid="{00000000-0005-0000-0000-000097150000}"/>
    <cellStyle name="Bad 4 6 4 3" xfId="14417" xr:uid="{00000000-0005-0000-0000-000098150000}"/>
    <cellStyle name="Bad 4 6 4 4" xfId="7136" xr:uid="{00000000-0005-0000-0000-000099150000}"/>
    <cellStyle name="Bad 4 6 5" xfId="8212" xr:uid="{00000000-0005-0000-0000-00009A150000}"/>
    <cellStyle name="Bad 4 6 6" xfId="11826" xr:uid="{00000000-0005-0000-0000-00009B150000}"/>
    <cellStyle name="Bad 4 6 7" xfId="4570" xr:uid="{00000000-0005-0000-0000-00009C150000}"/>
    <cellStyle name="Bad 4 7" xfId="752" xr:uid="{00000000-0005-0000-0000-00009D150000}"/>
    <cellStyle name="Bad 4 7 2" xfId="3624" xr:uid="{00000000-0005-0000-0000-00009E150000}"/>
    <cellStyle name="Bad 4 7 2 2" xfId="11036" xr:uid="{00000000-0005-0000-0000-00009F150000}"/>
    <cellStyle name="Bad 4 7 2 3" xfId="14635" xr:uid="{00000000-0005-0000-0000-0000A0150000}"/>
    <cellStyle name="Bad 4 7 2 4" xfId="7351" xr:uid="{00000000-0005-0000-0000-0000A1150000}"/>
    <cellStyle name="Bad 4 7 3" xfId="8290" xr:uid="{00000000-0005-0000-0000-0000A2150000}"/>
    <cellStyle name="Bad 4 7 4" xfId="11904" xr:uid="{00000000-0005-0000-0000-0000A3150000}"/>
    <cellStyle name="Bad 4 7 5" xfId="4647" xr:uid="{00000000-0005-0000-0000-0000A4150000}"/>
    <cellStyle name="Bad 4 8" xfId="1066" xr:uid="{00000000-0005-0000-0000-0000A5150000}"/>
    <cellStyle name="Bad 4 8 2" xfId="8601" xr:uid="{00000000-0005-0000-0000-0000A6150000}"/>
    <cellStyle name="Bad 4 8 3" xfId="12214" xr:uid="{00000000-0005-0000-0000-0000A7150000}"/>
    <cellStyle name="Bad 4 8 4" xfId="4954" xr:uid="{00000000-0005-0000-0000-0000A8150000}"/>
    <cellStyle name="Bad 4 9" xfId="1542" xr:uid="{00000000-0005-0000-0000-0000A9150000}"/>
    <cellStyle name="Bad 4 9 2" xfId="9073" xr:uid="{00000000-0005-0000-0000-0000AA150000}"/>
    <cellStyle name="Bad 4 9 3" xfId="12684" xr:uid="{00000000-0005-0000-0000-0000AB150000}"/>
    <cellStyle name="Bad 4 9 4" xfId="5419" xr:uid="{00000000-0005-0000-0000-0000AC150000}"/>
    <cellStyle name="Bad 5" xfId="71" xr:uid="{00000000-0005-0000-0000-0000AD150000}"/>
    <cellStyle name="Bad 5 10" xfId="2174" xr:uid="{00000000-0005-0000-0000-0000AE150000}"/>
    <cellStyle name="Bad 5 10 2" xfId="9705" xr:uid="{00000000-0005-0000-0000-0000AF150000}"/>
    <cellStyle name="Bad 5 10 3" xfId="13316" xr:uid="{00000000-0005-0000-0000-0000B0150000}"/>
    <cellStyle name="Bad 5 10 4" xfId="6041" xr:uid="{00000000-0005-0000-0000-0000B1150000}"/>
    <cellStyle name="Bad 5 11" xfId="2805" xr:uid="{00000000-0005-0000-0000-0000B2150000}"/>
    <cellStyle name="Bad 5 11 2" xfId="10335" xr:uid="{00000000-0005-0000-0000-0000B3150000}"/>
    <cellStyle name="Bad 5 11 3" xfId="13946" xr:uid="{00000000-0005-0000-0000-0000B4150000}"/>
    <cellStyle name="Bad 5 11 4" xfId="6661" xr:uid="{00000000-0005-0000-0000-0000B5150000}"/>
    <cellStyle name="Bad 5 12" xfId="3904" xr:uid="{00000000-0005-0000-0000-0000B6150000}"/>
    <cellStyle name="Bad 5 12 2" xfId="11309" xr:uid="{00000000-0005-0000-0000-0000B7150000}"/>
    <cellStyle name="Bad 5 12 3" xfId="14898" xr:uid="{00000000-0005-0000-0000-0000B8150000}"/>
    <cellStyle name="Bad 5 12 4" xfId="7617" xr:uid="{00000000-0005-0000-0000-0000B9150000}"/>
    <cellStyle name="Bad 5 13" xfId="7809" xr:uid="{00000000-0005-0000-0000-0000BA150000}"/>
    <cellStyle name="Bad 5 14" xfId="11519" xr:uid="{00000000-0005-0000-0000-0000BB150000}"/>
    <cellStyle name="Bad 5 15" xfId="4194" xr:uid="{00000000-0005-0000-0000-0000BC150000}"/>
    <cellStyle name="Bad 5 2" xfId="72" xr:uid="{00000000-0005-0000-0000-0000BD150000}"/>
    <cellStyle name="Bad 5 2 10" xfId="2806" xr:uid="{00000000-0005-0000-0000-0000BE150000}"/>
    <cellStyle name="Bad 5 2 10 2" xfId="10336" xr:uid="{00000000-0005-0000-0000-0000BF150000}"/>
    <cellStyle name="Bad 5 2 10 3" xfId="13947" xr:uid="{00000000-0005-0000-0000-0000C0150000}"/>
    <cellStyle name="Bad 5 2 10 4" xfId="6662" xr:uid="{00000000-0005-0000-0000-0000C1150000}"/>
    <cellStyle name="Bad 5 2 11" xfId="3905" xr:uid="{00000000-0005-0000-0000-0000C2150000}"/>
    <cellStyle name="Bad 5 2 11 2" xfId="11310" xr:uid="{00000000-0005-0000-0000-0000C3150000}"/>
    <cellStyle name="Bad 5 2 11 3" xfId="14899" xr:uid="{00000000-0005-0000-0000-0000C4150000}"/>
    <cellStyle name="Bad 5 2 11 4" xfId="7618" xr:uid="{00000000-0005-0000-0000-0000C5150000}"/>
    <cellStyle name="Bad 5 2 12" xfId="7810" xr:uid="{00000000-0005-0000-0000-0000C6150000}"/>
    <cellStyle name="Bad 5 2 13" xfId="11520" xr:uid="{00000000-0005-0000-0000-0000C7150000}"/>
    <cellStyle name="Bad 5 2 14" xfId="4195" xr:uid="{00000000-0005-0000-0000-0000C8150000}"/>
    <cellStyle name="Bad 5 2 2" xfId="238" xr:uid="{00000000-0005-0000-0000-0000C9150000}"/>
    <cellStyle name="Bad 5 2 2 10" xfId="11587" xr:uid="{00000000-0005-0000-0000-0000CA150000}"/>
    <cellStyle name="Bad 5 2 2 11" xfId="4300" xr:uid="{00000000-0005-0000-0000-0000CB150000}"/>
    <cellStyle name="Bad 5 2 2 2" xfId="992" xr:uid="{00000000-0005-0000-0000-0000CC150000}"/>
    <cellStyle name="Bad 5 2 2 2 2" xfId="1302" xr:uid="{00000000-0005-0000-0000-0000CD150000}"/>
    <cellStyle name="Bad 5 2 2 2 2 2" xfId="8837" xr:uid="{00000000-0005-0000-0000-0000CE150000}"/>
    <cellStyle name="Bad 5 2 2 2 2 3" xfId="12450" xr:uid="{00000000-0005-0000-0000-0000CF150000}"/>
    <cellStyle name="Bad 5 2 2 2 2 4" xfId="5187" xr:uid="{00000000-0005-0000-0000-0000D0150000}"/>
    <cellStyle name="Bad 5 2 2 2 3" xfId="1778" xr:uid="{00000000-0005-0000-0000-0000D1150000}"/>
    <cellStyle name="Bad 5 2 2 2 3 2" xfId="9309" xr:uid="{00000000-0005-0000-0000-0000D2150000}"/>
    <cellStyle name="Bad 5 2 2 2 3 3" xfId="12920" xr:uid="{00000000-0005-0000-0000-0000D3150000}"/>
    <cellStyle name="Bad 5 2 2 2 3 4" xfId="5652" xr:uid="{00000000-0005-0000-0000-0000D4150000}"/>
    <cellStyle name="Bad 5 2 2 2 4" xfId="2408" xr:uid="{00000000-0005-0000-0000-0000D5150000}"/>
    <cellStyle name="Bad 5 2 2 2 4 2" xfId="9939" xr:uid="{00000000-0005-0000-0000-0000D6150000}"/>
    <cellStyle name="Bad 5 2 2 2 4 3" xfId="13550" xr:uid="{00000000-0005-0000-0000-0000D7150000}"/>
    <cellStyle name="Bad 5 2 2 2 4 4" xfId="6272" xr:uid="{00000000-0005-0000-0000-0000D8150000}"/>
    <cellStyle name="Bad 5 2 2 2 5" xfId="3168" xr:uid="{00000000-0005-0000-0000-0000D9150000}"/>
    <cellStyle name="Bad 5 2 2 2 5 2" xfId="10580" xr:uid="{00000000-0005-0000-0000-0000DA150000}"/>
    <cellStyle name="Bad 5 2 2 2 5 3" xfId="14180" xr:uid="{00000000-0005-0000-0000-0000DB150000}"/>
    <cellStyle name="Bad 5 2 2 2 5 4" xfId="6903" xr:uid="{00000000-0005-0000-0000-0000DC150000}"/>
    <cellStyle name="Bad 5 2 2 2 6" xfId="8527" xr:uid="{00000000-0005-0000-0000-0000DD150000}"/>
    <cellStyle name="Bad 5 2 2 2 7" xfId="12140" xr:uid="{00000000-0005-0000-0000-0000DE150000}"/>
    <cellStyle name="Bad 5 2 2 2 8" xfId="4881" xr:uid="{00000000-0005-0000-0000-0000DF150000}"/>
    <cellStyle name="Bad 5 2 2 3" xfId="833" xr:uid="{00000000-0005-0000-0000-0000E0150000}"/>
    <cellStyle name="Bad 5 2 2 3 2" xfId="1455" xr:uid="{00000000-0005-0000-0000-0000E1150000}"/>
    <cellStyle name="Bad 5 2 2 3 2 2" xfId="8986" xr:uid="{00000000-0005-0000-0000-0000E2150000}"/>
    <cellStyle name="Bad 5 2 2 3 2 3" xfId="12597" xr:uid="{00000000-0005-0000-0000-0000E3150000}"/>
    <cellStyle name="Bad 5 2 2 3 2 4" xfId="5333" xr:uid="{00000000-0005-0000-0000-0000E4150000}"/>
    <cellStyle name="Bad 5 2 2 3 3" xfId="1925" xr:uid="{00000000-0005-0000-0000-0000E5150000}"/>
    <cellStyle name="Bad 5 2 2 3 3 2" xfId="9456" xr:uid="{00000000-0005-0000-0000-0000E6150000}"/>
    <cellStyle name="Bad 5 2 2 3 3 3" xfId="13067" xr:uid="{00000000-0005-0000-0000-0000E7150000}"/>
    <cellStyle name="Bad 5 2 2 3 3 4" xfId="5796" xr:uid="{00000000-0005-0000-0000-0000E8150000}"/>
    <cellStyle name="Bad 5 2 2 3 4" xfId="2555" xr:uid="{00000000-0005-0000-0000-0000E9150000}"/>
    <cellStyle name="Bad 5 2 2 3 4 2" xfId="10086" xr:uid="{00000000-0005-0000-0000-0000EA150000}"/>
    <cellStyle name="Bad 5 2 2 3 4 3" xfId="13697" xr:uid="{00000000-0005-0000-0000-0000EB150000}"/>
    <cellStyle name="Bad 5 2 2 3 4 4" xfId="6416" xr:uid="{00000000-0005-0000-0000-0000EC150000}"/>
    <cellStyle name="Bad 5 2 2 3 5" xfId="3316" xr:uid="{00000000-0005-0000-0000-0000ED150000}"/>
    <cellStyle name="Bad 5 2 2 3 5 2" xfId="10728" xr:uid="{00000000-0005-0000-0000-0000EE150000}"/>
    <cellStyle name="Bad 5 2 2 3 5 3" xfId="14327" xr:uid="{00000000-0005-0000-0000-0000EF150000}"/>
    <cellStyle name="Bad 5 2 2 3 5 4" xfId="7048" xr:uid="{00000000-0005-0000-0000-0000F0150000}"/>
    <cellStyle name="Bad 5 2 2 3 6" xfId="8371" xr:uid="{00000000-0005-0000-0000-0000F1150000}"/>
    <cellStyle name="Bad 5 2 2 3 7" xfId="11985" xr:uid="{00000000-0005-0000-0000-0000F2150000}"/>
    <cellStyle name="Bad 5 2 2 3 8" xfId="4727" xr:uid="{00000000-0005-0000-0000-0000F3150000}"/>
    <cellStyle name="Bad 5 2 2 4" xfId="1147" xr:uid="{00000000-0005-0000-0000-0000F4150000}"/>
    <cellStyle name="Bad 5 2 2 4 2" xfId="2085" xr:uid="{00000000-0005-0000-0000-0000F5150000}"/>
    <cellStyle name="Bad 5 2 2 4 2 2" xfId="9616" xr:uid="{00000000-0005-0000-0000-0000F6150000}"/>
    <cellStyle name="Bad 5 2 2 4 2 3" xfId="13227" xr:uid="{00000000-0005-0000-0000-0000F7150000}"/>
    <cellStyle name="Bad 5 2 2 4 2 4" xfId="5953" xr:uid="{00000000-0005-0000-0000-0000F8150000}"/>
    <cellStyle name="Bad 5 2 2 4 3" xfId="2715" xr:uid="{00000000-0005-0000-0000-0000F9150000}"/>
    <cellStyle name="Bad 5 2 2 4 3 2" xfId="10246" xr:uid="{00000000-0005-0000-0000-0000FA150000}"/>
    <cellStyle name="Bad 5 2 2 4 3 3" xfId="13857" xr:uid="{00000000-0005-0000-0000-0000FB150000}"/>
    <cellStyle name="Bad 5 2 2 4 3 4" xfId="6573" xr:uid="{00000000-0005-0000-0000-0000FC150000}"/>
    <cellStyle name="Bad 5 2 2 4 4" xfId="3476" xr:uid="{00000000-0005-0000-0000-0000FD150000}"/>
    <cellStyle name="Bad 5 2 2 4 4 2" xfId="10888" xr:uid="{00000000-0005-0000-0000-0000FE150000}"/>
    <cellStyle name="Bad 5 2 2 4 4 3" xfId="14487" xr:uid="{00000000-0005-0000-0000-0000FF150000}"/>
    <cellStyle name="Bad 5 2 2 4 4 4" xfId="7205" xr:uid="{00000000-0005-0000-0000-000000160000}"/>
    <cellStyle name="Bad 5 2 2 4 5" xfId="8682" xr:uid="{00000000-0005-0000-0000-000001160000}"/>
    <cellStyle name="Bad 5 2 2 4 6" xfId="12295" xr:uid="{00000000-0005-0000-0000-000002160000}"/>
    <cellStyle name="Bad 5 2 2 4 7" xfId="5034" xr:uid="{00000000-0005-0000-0000-000003160000}"/>
    <cellStyle name="Bad 5 2 2 5" xfId="1623" xr:uid="{00000000-0005-0000-0000-000004160000}"/>
    <cellStyle name="Bad 5 2 2 5 2" xfId="3632" xr:uid="{00000000-0005-0000-0000-000005160000}"/>
    <cellStyle name="Bad 5 2 2 5 2 2" xfId="11044" xr:uid="{00000000-0005-0000-0000-000006160000}"/>
    <cellStyle name="Bad 5 2 2 5 2 3" xfId="14643" xr:uid="{00000000-0005-0000-0000-000007160000}"/>
    <cellStyle name="Bad 5 2 2 5 2 4" xfId="7359" xr:uid="{00000000-0005-0000-0000-000008160000}"/>
    <cellStyle name="Bad 5 2 2 5 3" xfId="9154" xr:uid="{00000000-0005-0000-0000-000009160000}"/>
    <cellStyle name="Bad 5 2 2 5 4" xfId="12765" xr:uid="{00000000-0005-0000-0000-00000A160000}"/>
    <cellStyle name="Bad 5 2 2 5 5" xfId="5499" xr:uid="{00000000-0005-0000-0000-00000B160000}"/>
    <cellStyle name="Bad 5 2 2 6" xfId="2253" xr:uid="{00000000-0005-0000-0000-00000C160000}"/>
    <cellStyle name="Bad 5 2 2 6 2" xfId="9784" xr:uid="{00000000-0005-0000-0000-00000D160000}"/>
    <cellStyle name="Bad 5 2 2 6 3" xfId="13395" xr:uid="{00000000-0005-0000-0000-00000E160000}"/>
    <cellStyle name="Bad 5 2 2 6 4" xfId="6119" xr:uid="{00000000-0005-0000-0000-00000F160000}"/>
    <cellStyle name="Bad 5 2 2 7" xfId="3012" xr:uid="{00000000-0005-0000-0000-000010160000}"/>
    <cellStyle name="Bad 5 2 2 7 2" xfId="10424" xr:uid="{00000000-0005-0000-0000-000011160000}"/>
    <cellStyle name="Bad 5 2 2 7 3" xfId="14025" xr:uid="{00000000-0005-0000-0000-000012160000}"/>
    <cellStyle name="Bad 5 2 2 7 4" xfId="6749" xr:uid="{00000000-0005-0000-0000-000013160000}"/>
    <cellStyle name="Bad 5 2 2 8" xfId="3906" xr:uid="{00000000-0005-0000-0000-000014160000}"/>
    <cellStyle name="Bad 5 2 2 8 2" xfId="11311" xr:uid="{00000000-0005-0000-0000-000015160000}"/>
    <cellStyle name="Bad 5 2 2 8 3" xfId="14900" xr:uid="{00000000-0005-0000-0000-000016160000}"/>
    <cellStyle name="Bad 5 2 2 8 4" xfId="7619" xr:uid="{00000000-0005-0000-0000-000017160000}"/>
    <cellStyle name="Bad 5 2 2 9" xfId="7939" xr:uid="{00000000-0005-0000-0000-000018160000}"/>
    <cellStyle name="Bad 5 2 3" xfId="386" xr:uid="{00000000-0005-0000-0000-000019160000}"/>
    <cellStyle name="Bad 5 2 3 10" xfId="4403" xr:uid="{00000000-0005-0000-0000-00001A160000}"/>
    <cellStyle name="Bad 5 2 3 2" xfId="912" xr:uid="{00000000-0005-0000-0000-00001B160000}"/>
    <cellStyle name="Bad 5 2 3 2 2" xfId="3633" xr:uid="{00000000-0005-0000-0000-00001C160000}"/>
    <cellStyle name="Bad 5 2 3 2 2 2" xfId="11045" xr:uid="{00000000-0005-0000-0000-00001D160000}"/>
    <cellStyle name="Bad 5 2 3 2 2 3" xfId="14644" xr:uid="{00000000-0005-0000-0000-00001E160000}"/>
    <cellStyle name="Bad 5 2 3 2 2 4" xfId="7360" xr:uid="{00000000-0005-0000-0000-00001F160000}"/>
    <cellStyle name="Bad 5 2 3 2 3" xfId="8449" xr:uid="{00000000-0005-0000-0000-000020160000}"/>
    <cellStyle name="Bad 5 2 3 2 4" xfId="12062" xr:uid="{00000000-0005-0000-0000-000021160000}"/>
    <cellStyle name="Bad 5 2 3 2 5" xfId="4804" xr:uid="{00000000-0005-0000-0000-000022160000}"/>
    <cellStyle name="Bad 5 2 3 3" xfId="1224" xr:uid="{00000000-0005-0000-0000-000023160000}"/>
    <cellStyle name="Bad 5 2 3 3 2" xfId="8759" xr:uid="{00000000-0005-0000-0000-000024160000}"/>
    <cellStyle name="Bad 5 2 3 3 3" xfId="12372" xr:uid="{00000000-0005-0000-0000-000025160000}"/>
    <cellStyle name="Bad 5 2 3 3 4" xfId="5110" xr:uid="{00000000-0005-0000-0000-000026160000}"/>
    <cellStyle name="Bad 5 2 3 4" xfId="1700" xr:uid="{00000000-0005-0000-0000-000027160000}"/>
    <cellStyle name="Bad 5 2 3 4 2" xfId="9231" xr:uid="{00000000-0005-0000-0000-000028160000}"/>
    <cellStyle name="Bad 5 2 3 4 3" xfId="12842" xr:uid="{00000000-0005-0000-0000-000029160000}"/>
    <cellStyle name="Bad 5 2 3 4 4" xfId="5575" xr:uid="{00000000-0005-0000-0000-00002A160000}"/>
    <cellStyle name="Bad 5 2 3 5" xfId="2330" xr:uid="{00000000-0005-0000-0000-00002B160000}"/>
    <cellStyle name="Bad 5 2 3 5 2" xfId="9861" xr:uid="{00000000-0005-0000-0000-00002C160000}"/>
    <cellStyle name="Bad 5 2 3 5 3" xfId="13472" xr:uid="{00000000-0005-0000-0000-00002D160000}"/>
    <cellStyle name="Bad 5 2 3 5 4" xfId="6195" xr:uid="{00000000-0005-0000-0000-00002E160000}"/>
    <cellStyle name="Bad 5 2 3 6" xfId="3090" xr:uid="{00000000-0005-0000-0000-00002F160000}"/>
    <cellStyle name="Bad 5 2 3 6 2" xfId="10502" xr:uid="{00000000-0005-0000-0000-000030160000}"/>
    <cellStyle name="Bad 5 2 3 6 3" xfId="14102" xr:uid="{00000000-0005-0000-0000-000031160000}"/>
    <cellStyle name="Bad 5 2 3 6 4" xfId="6826" xr:uid="{00000000-0005-0000-0000-000032160000}"/>
    <cellStyle name="Bad 5 2 3 7" xfId="3907" xr:uid="{00000000-0005-0000-0000-000033160000}"/>
    <cellStyle name="Bad 5 2 3 7 2" xfId="11312" xr:uid="{00000000-0005-0000-0000-000034160000}"/>
    <cellStyle name="Bad 5 2 3 7 3" xfId="14901" xr:uid="{00000000-0005-0000-0000-000035160000}"/>
    <cellStyle name="Bad 5 2 3 7 4" xfId="7620" xr:uid="{00000000-0005-0000-0000-000036160000}"/>
    <cellStyle name="Bad 5 2 3 8" xfId="8043" xr:uid="{00000000-0005-0000-0000-000037160000}"/>
    <cellStyle name="Bad 5 2 3 9" xfId="11677" xr:uid="{00000000-0005-0000-0000-000038160000}"/>
    <cellStyle name="Bad 5 2 4" xfId="462" xr:uid="{00000000-0005-0000-0000-000039160000}"/>
    <cellStyle name="Bad 5 2 4 2" xfId="1383" xr:uid="{00000000-0005-0000-0000-00003A160000}"/>
    <cellStyle name="Bad 5 2 4 2 2" xfId="8918" xr:uid="{00000000-0005-0000-0000-00003B160000}"/>
    <cellStyle name="Bad 5 2 4 2 3" xfId="12530" xr:uid="{00000000-0005-0000-0000-00003C160000}"/>
    <cellStyle name="Bad 5 2 4 2 4" xfId="5266" xr:uid="{00000000-0005-0000-0000-00003D160000}"/>
    <cellStyle name="Bad 5 2 4 3" xfId="1858" xr:uid="{00000000-0005-0000-0000-00003E160000}"/>
    <cellStyle name="Bad 5 2 4 3 2" xfId="9389" xr:uid="{00000000-0005-0000-0000-00003F160000}"/>
    <cellStyle name="Bad 5 2 4 3 3" xfId="13000" xr:uid="{00000000-0005-0000-0000-000040160000}"/>
    <cellStyle name="Bad 5 2 4 3 4" xfId="5730" xr:uid="{00000000-0005-0000-0000-000041160000}"/>
    <cellStyle name="Bad 5 2 4 4" xfId="2488" xr:uid="{00000000-0005-0000-0000-000042160000}"/>
    <cellStyle name="Bad 5 2 4 4 2" xfId="10019" xr:uid="{00000000-0005-0000-0000-000043160000}"/>
    <cellStyle name="Bad 5 2 4 4 3" xfId="13630" xr:uid="{00000000-0005-0000-0000-000044160000}"/>
    <cellStyle name="Bad 5 2 4 4 4" xfId="6350" xr:uid="{00000000-0005-0000-0000-000045160000}"/>
    <cellStyle name="Bad 5 2 4 5" xfId="3249" xr:uid="{00000000-0005-0000-0000-000046160000}"/>
    <cellStyle name="Bad 5 2 4 5 2" xfId="10661" xr:uid="{00000000-0005-0000-0000-000047160000}"/>
    <cellStyle name="Bad 5 2 4 5 3" xfId="14260" xr:uid="{00000000-0005-0000-0000-000048160000}"/>
    <cellStyle name="Bad 5 2 4 5 4" xfId="6982" xr:uid="{00000000-0005-0000-0000-000049160000}"/>
    <cellStyle name="Bad 5 2 4 6" xfId="8119" xr:uid="{00000000-0005-0000-0000-00004A160000}"/>
    <cellStyle name="Bad 5 2 4 7" xfId="11753" xr:uid="{00000000-0005-0000-0000-00004B160000}"/>
    <cellStyle name="Bad 5 2 4 8" xfId="4478" xr:uid="{00000000-0005-0000-0000-00004C160000}"/>
    <cellStyle name="Bad 5 2 5" xfId="677" xr:uid="{00000000-0005-0000-0000-00004D160000}"/>
    <cellStyle name="Bad 5 2 5 2" xfId="2018" xr:uid="{00000000-0005-0000-0000-00004E160000}"/>
    <cellStyle name="Bad 5 2 5 2 2" xfId="9549" xr:uid="{00000000-0005-0000-0000-00004F160000}"/>
    <cellStyle name="Bad 5 2 5 2 3" xfId="13160" xr:uid="{00000000-0005-0000-0000-000050160000}"/>
    <cellStyle name="Bad 5 2 5 2 4" xfId="5887" xr:uid="{00000000-0005-0000-0000-000051160000}"/>
    <cellStyle name="Bad 5 2 5 3" xfId="2648" xr:uid="{00000000-0005-0000-0000-000052160000}"/>
    <cellStyle name="Bad 5 2 5 3 2" xfId="10179" xr:uid="{00000000-0005-0000-0000-000053160000}"/>
    <cellStyle name="Bad 5 2 5 3 3" xfId="13790" xr:uid="{00000000-0005-0000-0000-000054160000}"/>
    <cellStyle name="Bad 5 2 5 3 4" xfId="6507" xr:uid="{00000000-0005-0000-0000-000055160000}"/>
    <cellStyle name="Bad 5 2 5 4" xfId="3409" xr:uid="{00000000-0005-0000-0000-000056160000}"/>
    <cellStyle name="Bad 5 2 5 4 2" xfId="10821" xr:uid="{00000000-0005-0000-0000-000057160000}"/>
    <cellStyle name="Bad 5 2 5 4 3" xfId="14420" xr:uid="{00000000-0005-0000-0000-000058160000}"/>
    <cellStyle name="Bad 5 2 5 4 4" xfId="7139" xr:uid="{00000000-0005-0000-0000-000059160000}"/>
    <cellStyle name="Bad 5 2 5 5" xfId="8215" xr:uid="{00000000-0005-0000-0000-00005A160000}"/>
    <cellStyle name="Bad 5 2 5 6" xfId="11829" xr:uid="{00000000-0005-0000-0000-00005B160000}"/>
    <cellStyle name="Bad 5 2 5 7" xfId="4573" xr:uid="{00000000-0005-0000-0000-00005C160000}"/>
    <cellStyle name="Bad 5 2 6" xfId="755" xr:uid="{00000000-0005-0000-0000-00005D160000}"/>
    <cellStyle name="Bad 5 2 6 2" xfId="3631" xr:uid="{00000000-0005-0000-0000-00005E160000}"/>
    <cellStyle name="Bad 5 2 6 2 2" xfId="11043" xr:uid="{00000000-0005-0000-0000-00005F160000}"/>
    <cellStyle name="Bad 5 2 6 2 3" xfId="14642" xr:uid="{00000000-0005-0000-0000-000060160000}"/>
    <cellStyle name="Bad 5 2 6 2 4" xfId="7358" xr:uid="{00000000-0005-0000-0000-000061160000}"/>
    <cellStyle name="Bad 5 2 6 3" xfId="8293" xr:uid="{00000000-0005-0000-0000-000062160000}"/>
    <cellStyle name="Bad 5 2 6 4" xfId="11907" xr:uid="{00000000-0005-0000-0000-000063160000}"/>
    <cellStyle name="Bad 5 2 6 5" xfId="4650" xr:uid="{00000000-0005-0000-0000-000064160000}"/>
    <cellStyle name="Bad 5 2 7" xfId="1069" xr:uid="{00000000-0005-0000-0000-000065160000}"/>
    <cellStyle name="Bad 5 2 7 2" xfId="8604" xr:uid="{00000000-0005-0000-0000-000066160000}"/>
    <cellStyle name="Bad 5 2 7 3" xfId="12217" xr:uid="{00000000-0005-0000-0000-000067160000}"/>
    <cellStyle name="Bad 5 2 7 4" xfId="4957" xr:uid="{00000000-0005-0000-0000-000068160000}"/>
    <cellStyle name="Bad 5 2 8" xfId="1545" xr:uid="{00000000-0005-0000-0000-000069160000}"/>
    <cellStyle name="Bad 5 2 8 2" xfId="9076" xr:uid="{00000000-0005-0000-0000-00006A160000}"/>
    <cellStyle name="Bad 5 2 8 3" xfId="12687" xr:uid="{00000000-0005-0000-0000-00006B160000}"/>
    <cellStyle name="Bad 5 2 8 4" xfId="5422" xr:uid="{00000000-0005-0000-0000-00006C160000}"/>
    <cellStyle name="Bad 5 2 9" xfId="2175" xr:uid="{00000000-0005-0000-0000-00006D160000}"/>
    <cellStyle name="Bad 5 2 9 2" xfId="9706" xr:uid="{00000000-0005-0000-0000-00006E160000}"/>
    <cellStyle name="Bad 5 2 9 3" xfId="13317" xr:uid="{00000000-0005-0000-0000-00006F160000}"/>
    <cellStyle name="Bad 5 2 9 4" xfId="6042" xr:uid="{00000000-0005-0000-0000-000070160000}"/>
    <cellStyle name="Bad 5 3" xfId="237" xr:uid="{00000000-0005-0000-0000-000071160000}"/>
    <cellStyle name="Bad 5 3 10" xfId="11586" xr:uid="{00000000-0005-0000-0000-000072160000}"/>
    <cellStyle name="Bad 5 3 11" xfId="4299" xr:uid="{00000000-0005-0000-0000-000073160000}"/>
    <cellStyle name="Bad 5 3 2" xfId="991" xr:uid="{00000000-0005-0000-0000-000074160000}"/>
    <cellStyle name="Bad 5 3 2 2" xfId="1301" xr:uid="{00000000-0005-0000-0000-000075160000}"/>
    <cellStyle name="Bad 5 3 2 2 2" xfId="8836" xr:uid="{00000000-0005-0000-0000-000076160000}"/>
    <cellStyle name="Bad 5 3 2 2 3" xfId="12449" xr:uid="{00000000-0005-0000-0000-000077160000}"/>
    <cellStyle name="Bad 5 3 2 2 4" xfId="5186" xr:uid="{00000000-0005-0000-0000-000078160000}"/>
    <cellStyle name="Bad 5 3 2 3" xfId="1777" xr:uid="{00000000-0005-0000-0000-000079160000}"/>
    <cellStyle name="Bad 5 3 2 3 2" xfId="9308" xr:uid="{00000000-0005-0000-0000-00007A160000}"/>
    <cellStyle name="Bad 5 3 2 3 3" xfId="12919" xr:uid="{00000000-0005-0000-0000-00007B160000}"/>
    <cellStyle name="Bad 5 3 2 3 4" xfId="5651" xr:uid="{00000000-0005-0000-0000-00007C160000}"/>
    <cellStyle name="Bad 5 3 2 4" xfId="2407" xr:uid="{00000000-0005-0000-0000-00007D160000}"/>
    <cellStyle name="Bad 5 3 2 4 2" xfId="9938" xr:uid="{00000000-0005-0000-0000-00007E160000}"/>
    <cellStyle name="Bad 5 3 2 4 3" xfId="13549" xr:uid="{00000000-0005-0000-0000-00007F160000}"/>
    <cellStyle name="Bad 5 3 2 4 4" xfId="6271" xr:uid="{00000000-0005-0000-0000-000080160000}"/>
    <cellStyle name="Bad 5 3 2 5" xfId="3167" xr:uid="{00000000-0005-0000-0000-000081160000}"/>
    <cellStyle name="Bad 5 3 2 5 2" xfId="10579" xr:uid="{00000000-0005-0000-0000-000082160000}"/>
    <cellStyle name="Bad 5 3 2 5 3" xfId="14179" xr:uid="{00000000-0005-0000-0000-000083160000}"/>
    <cellStyle name="Bad 5 3 2 5 4" xfId="6902" xr:uid="{00000000-0005-0000-0000-000084160000}"/>
    <cellStyle name="Bad 5 3 2 6" xfId="8526" xr:uid="{00000000-0005-0000-0000-000085160000}"/>
    <cellStyle name="Bad 5 3 2 7" xfId="12139" xr:uid="{00000000-0005-0000-0000-000086160000}"/>
    <cellStyle name="Bad 5 3 2 8" xfId="4880" xr:uid="{00000000-0005-0000-0000-000087160000}"/>
    <cellStyle name="Bad 5 3 3" xfId="832" xr:uid="{00000000-0005-0000-0000-000088160000}"/>
    <cellStyle name="Bad 5 3 3 2" xfId="1454" xr:uid="{00000000-0005-0000-0000-000089160000}"/>
    <cellStyle name="Bad 5 3 3 2 2" xfId="8985" xr:uid="{00000000-0005-0000-0000-00008A160000}"/>
    <cellStyle name="Bad 5 3 3 2 3" xfId="12596" xr:uid="{00000000-0005-0000-0000-00008B160000}"/>
    <cellStyle name="Bad 5 3 3 2 4" xfId="5332" xr:uid="{00000000-0005-0000-0000-00008C160000}"/>
    <cellStyle name="Bad 5 3 3 3" xfId="1924" xr:uid="{00000000-0005-0000-0000-00008D160000}"/>
    <cellStyle name="Bad 5 3 3 3 2" xfId="9455" xr:uid="{00000000-0005-0000-0000-00008E160000}"/>
    <cellStyle name="Bad 5 3 3 3 3" xfId="13066" xr:uid="{00000000-0005-0000-0000-00008F160000}"/>
    <cellStyle name="Bad 5 3 3 3 4" xfId="5795" xr:uid="{00000000-0005-0000-0000-000090160000}"/>
    <cellStyle name="Bad 5 3 3 4" xfId="2554" xr:uid="{00000000-0005-0000-0000-000091160000}"/>
    <cellStyle name="Bad 5 3 3 4 2" xfId="10085" xr:uid="{00000000-0005-0000-0000-000092160000}"/>
    <cellStyle name="Bad 5 3 3 4 3" xfId="13696" xr:uid="{00000000-0005-0000-0000-000093160000}"/>
    <cellStyle name="Bad 5 3 3 4 4" xfId="6415" xr:uid="{00000000-0005-0000-0000-000094160000}"/>
    <cellStyle name="Bad 5 3 3 5" xfId="3315" xr:uid="{00000000-0005-0000-0000-000095160000}"/>
    <cellStyle name="Bad 5 3 3 5 2" xfId="10727" xr:uid="{00000000-0005-0000-0000-000096160000}"/>
    <cellStyle name="Bad 5 3 3 5 3" xfId="14326" xr:uid="{00000000-0005-0000-0000-000097160000}"/>
    <cellStyle name="Bad 5 3 3 5 4" xfId="7047" xr:uid="{00000000-0005-0000-0000-000098160000}"/>
    <cellStyle name="Bad 5 3 3 6" xfId="8370" xr:uid="{00000000-0005-0000-0000-000099160000}"/>
    <cellStyle name="Bad 5 3 3 7" xfId="11984" xr:uid="{00000000-0005-0000-0000-00009A160000}"/>
    <cellStyle name="Bad 5 3 3 8" xfId="4726" xr:uid="{00000000-0005-0000-0000-00009B160000}"/>
    <cellStyle name="Bad 5 3 4" xfId="1146" xr:uid="{00000000-0005-0000-0000-00009C160000}"/>
    <cellStyle name="Bad 5 3 4 2" xfId="2084" xr:uid="{00000000-0005-0000-0000-00009D160000}"/>
    <cellStyle name="Bad 5 3 4 2 2" xfId="9615" xr:uid="{00000000-0005-0000-0000-00009E160000}"/>
    <cellStyle name="Bad 5 3 4 2 3" xfId="13226" xr:uid="{00000000-0005-0000-0000-00009F160000}"/>
    <cellStyle name="Bad 5 3 4 2 4" xfId="5952" xr:uid="{00000000-0005-0000-0000-0000A0160000}"/>
    <cellStyle name="Bad 5 3 4 3" xfId="2714" xr:uid="{00000000-0005-0000-0000-0000A1160000}"/>
    <cellStyle name="Bad 5 3 4 3 2" xfId="10245" xr:uid="{00000000-0005-0000-0000-0000A2160000}"/>
    <cellStyle name="Bad 5 3 4 3 3" xfId="13856" xr:uid="{00000000-0005-0000-0000-0000A3160000}"/>
    <cellStyle name="Bad 5 3 4 3 4" xfId="6572" xr:uid="{00000000-0005-0000-0000-0000A4160000}"/>
    <cellStyle name="Bad 5 3 4 4" xfId="3475" xr:uid="{00000000-0005-0000-0000-0000A5160000}"/>
    <cellStyle name="Bad 5 3 4 4 2" xfId="10887" xr:uid="{00000000-0005-0000-0000-0000A6160000}"/>
    <cellStyle name="Bad 5 3 4 4 3" xfId="14486" xr:uid="{00000000-0005-0000-0000-0000A7160000}"/>
    <cellStyle name="Bad 5 3 4 4 4" xfId="7204" xr:uid="{00000000-0005-0000-0000-0000A8160000}"/>
    <cellStyle name="Bad 5 3 4 5" xfId="8681" xr:uid="{00000000-0005-0000-0000-0000A9160000}"/>
    <cellStyle name="Bad 5 3 4 6" xfId="12294" xr:uid="{00000000-0005-0000-0000-0000AA160000}"/>
    <cellStyle name="Bad 5 3 4 7" xfId="5033" xr:uid="{00000000-0005-0000-0000-0000AB160000}"/>
    <cellStyle name="Bad 5 3 5" xfId="1622" xr:uid="{00000000-0005-0000-0000-0000AC160000}"/>
    <cellStyle name="Bad 5 3 5 2" xfId="3634" xr:uid="{00000000-0005-0000-0000-0000AD160000}"/>
    <cellStyle name="Bad 5 3 5 2 2" xfId="11046" xr:uid="{00000000-0005-0000-0000-0000AE160000}"/>
    <cellStyle name="Bad 5 3 5 2 3" xfId="14645" xr:uid="{00000000-0005-0000-0000-0000AF160000}"/>
    <cellStyle name="Bad 5 3 5 2 4" xfId="7361" xr:uid="{00000000-0005-0000-0000-0000B0160000}"/>
    <cellStyle name="Bad 5 3 5 3" xfId="9153" xr:uid="{00000000-0005-0000-0000-0000B1160000}"/>
    <cellStyle name="Bad 5 3 5 4" xfId="12764" xr:uid="{00000000-0005-0000-0000-0000B2160000}"/>
    <cellStyle name="Bad 5 3 5 5" xfId="5498" xr:uid="{00000000-0005-0000-0000-0000B3160000}"/>
    <cellStyle name="Bad 5 3 6" xfId="2252" xr:uid="{00000000-0005-0000-0000-0000B4160000}"/>
    <cellStyle name="Bad 5 3 6 2" xfId="9783" xr:uid="{00000000-0005-0000-0000-0000B5160000}"/>
    <cellStyle name="Bad 5 3 6 3" xfId="13394" xr:uid="{00000000-0005-0000-0000-0000B6160000}"/>
    <cellStyle name="Bad 5 3 6 4" xfId="6118" xr:uid="{00000000-0005-0000-0000-0000B7160000}"/>
    <cellStyle name="Bad 5 3 7" xfId="3011" xr:uid="{00000000-0005-0000-0000-0000B8160000}"/>
    <cellStyle name="Bad 5 3 7 2" xfId="10423" xr:uid="{00000000-0005-0000-0000-0000B9160000}"/>
    <cellStyle name="Bad 5 3 7 3" xfId="14024" xr:uid="{00000000-0005-0000-0000-0000BA160000}"/>
    <cellStyle name="Bad 5 3 7 4" xfId="6748" xr:uid="{00000000-0005-0000-0000-0000BB160000}"/>
    <cellStyle name="Bad 5 3 8" xfId="3908" xr:uid="{00000000-0005-0000-0000-0000BC160000}"/>
    <cellStyle name="Bad 5 3 8 2" xfId="11313" xr:uid="{00000000-0005-0000-0000-0000BD160000}"/>
    <cellStyle name="Bad 5 3 8 3" xfId="14902" xr:uid="{00000000-0005-0000-0000-0000BE160000}"/>
    <cellStyle name="Bad 5 3 8 4" xfId="7621" xr:uid="{00000000-0005-0000-0000-0000BF160000}"/>
    <cellStyle name="Bad 5 3 9" xfId="7938" xr:uid="{00000000-0005-0000-0000-0000C0160000}"/>
    <cellStyle name="Bad 5 4" xfId="385" xr:uid="{00000000-0005-0000-0000-0000C1160000}"/>
    <cellStyle name="Bad 5 4 10" xfId="4402" xr:uid="{00000000-0005-0000-0000-0000C2160000}"/>
    <cellStyle name="Bad 5 4 2" xfId="911" xr:uid="{00000000-0005-0000-0000-0000C3160000}"/>
    <cellStyle name="Bad 5 4 2 2" xfId="3635" xr:uid="{00000000-0005-0000-0000-0000C4160000}"/>
    <cellStyle name="Bad 5 4 2 2 2" xfId="11047" xr:uid="{00000000-0005-0000-0000-0000C5160000}"/>
    <cellStyle name="Bad 5 4 2 2 3" xfId="14646" xr:uid="{00000000-0005-0000-0000-0000C6160000}"/>
    <cellStyle name="Bad 5 4 2 2 4" xfId="7362" xr:uid="{00000000-0005-0000-0000-0000C7160000}"/>
    <cellStyle name="Bad 5 4 2 3" xfId="8448" xr:uid="{00000000-0005-0000-0000-0000C8160000}"/>
    <cellStyle name="Bad 5 4 2 4" xfId="12061" xr:uid="{00000000-0005-0000-0000-0000C9160000}"/>
    <cellStyle name="Bad 5 4 2 5" xfId="4803" xr:uid="{00000000-0005-0000-0000-0000CA160000}"/>
    <cellStyle name="Bad 5 4 3" xfId="1223" xr:uid="{00000000-0005-0000-0000-0000CB160000}"/>
    <cellStyle name="Bad 5 4 3 2" xfId="8758" xr:uid="{00000000-0005-0000-0000-0000CC160000}"/>
    <cellStyle name="Bad 5 4 3 3" xfId="12371" xr:uid="{00000000-0005-0000-0000-0000CD160000}"/>
    <cellStyle name="Bad 5 4 3 4" xfId="5109" xr:uid="{00000000-0005-0000-0000-0000CE160000}"/>
    <cellStyle name="Bad 5 4 4" xfId="1699" xr:uid="{00000000-0005-0000-0000-0000CF160000}"/>
    <cellStyle name="Bad 5 4 4 2" xfId="9230" xr:uid="{00000000-0005-0000-0000-0000D0160000}"/>
    <cellStyle name="Bad 5 4 4 3" xfId="12841" xr:uid="{00000000-0005-0000-0000-0000D1160000}"/>
    <cellStyle name="Bad 5 4 4 4" xfId="5574" xr:uid="{00000000-0005-0000-0000-0000D2160000}"/>
    <cellStyle name="Bad 5 4 5" xfId="2329" xr:uid="{00000000-0005-0000-0000-0000D3160000}"/>
    <cellStyle name="Bad 5 4 5 2" xfId="9860" xr:uid="{00000000-0005-0000-0000-0000D4160000}"/>
    <cellStyle name="Bad 5 4 5 3" xfId="13471" xr:uid="{00000000-0005-0000-0000-0000D5160000}"/>
    <cellStyle name="Bad 5 4 5 4" xfId="6194" xr:uid="{00000000-0005-0000-0000-0000D6160000}"/>
    <cellStyle name="Bad 5 4 6" xfId="3089" xr:uid="{00000000-0005-0000-0000-0000D7160000}"/>
    <cellStyle name="Bad 5 4 6 2" xfId="10501" xr:uid="{00000000-0005-0000-0000-0000D8160000}"/>
    <cellStyle name="Bad 5 4 6 3" xfId="14101" xr:uid="{00000000-0005-0000-0000-0000D9160000}"/>
    <cellStyle name="Bad 5 4 6 4" xfId="6825" xr:uid="{00000000-0005-0000-0000-0000DA160000}"/>
    <cellStyle name="Bad 5 4 7" xfId="3909" xr:uid="{00000000-0005-0000-0000-0000DB160000}"/>
    <cellStyle name="Bad 5 4 7 2" xfId="11314" xr:uid="{00000000-0005-0000-0000-0000DC160000}"/>
    <cellStyle name="Bad 5 4 7 3" xfId="14903" xr:uid="{00000000-0005-0000-0000-0000DD160000}"/>
    <cellStyle name="Bad 5 4 7 4" xfId="7622" xr:uid="{00000000-0005-0000-0000-0000DE160000}"/>
    <cellStyle name="Bad 5 4 8" xfId="8042" xr:uid="{00000000-0005-0000-0000-0000DF160000}"/>
    <cellStyle name="Bad 5 4 9" xfId="11676" xr:uid="{00000000-0005-0000-0000-0000E0160000}"/>
    <cellStyle name="Bad 5 5" xfId="461" xr:uid="{00000000-0005-0000-0000-0000E1160000}"/>
    <cellStyle name="Bad 5 5 2" xfId="1382" xr:uid="{00000000-0005-0000-0000-0000E2160000}"/>
    <cellStyle name="Bad 5 5 2 2" xfId="8917" xr:uid="{00000000-0005-0000-0000-0000E3160000}"/>
    <cellStyle name="Bad 5 5 2 3" xfId="12529" xr:uid="{00000000-0005-0000-0000-0000E4160000}"/>
    <cellStyle name="Bad 5 5 2 4" xfId="5265" xr:uid="{00000000-0005-0000-0000-0000E5160000}"/>
    <cellStyle name="Bad 5 5 3" xfId="1857" xr:uid="{00000000-0005-0000-0000-0000E6160000}"/>
    <cellStyle name="Bad 5 5 3 2" xfId="9388" xr:uid="{00000000-0005-0000-0000-0000E7160000}"/>
    <cellStyle name="Bad 5 5 3 3" xfId="12999" xr:uid="{00000000-0005-0000-0000-0000E8160000}"/>
    <cellStyle name="Bad 5 5 3 4" xfId="5729" xr:uid="{00000000-0005-0000-0000-0000E9160000}"/>
    <cellStyle name="Bad 5 5 4" xfId="2487" xr:uid="{00000000-0005-0000-0000-0000EA160000}"/>
    <cellStyle name="Bad 5 5 4 2" xfId="10018" xr:uid="{00000000-0005-0000-0000-0000EB160000}"/>
    <cellStyle name="Bad 5 5 4 3" xfId="13629" xr:uid="{00000000-0005-0000-0000-0000EC160000}"/>
    <cellStyle name="Bad 5 5 4 4" xfId="6349" xr:uid="{00000000-0005-0000-0000-0000ED160000}"/>
    <cellStyle name="Bad 5 5 5" xfId="3248" xr:uid="{00000000-0005-0000-0000-0000EE160000}"/>
    <cellStyle name="Bad 5 5 5 2" xfId="10660" xr:uid="{00000000-0005-0000-0000-0000EF160000}"/>
    <cellStyle name="Bad 5 5 5 3" xfId="14259" xr:uid="{00000000-0005-0000-0000-0000F0160000}"/>
    <cellStyle name="Bad 5 5 5 4" xfId="6981" xr:uid="{00000000-0005-0000-0000-0000F1160000}"/>
    <cellStyle name="Bad 5 5 6" xfId="8118" xr:uid="{00000000-0005-0000-0000-0000F2160000}"/>
    <cellStyle name="Bad 5 5 7" xfId="11752" xr:uid="{00000000-0005-0000-0000-0000F3160000}"/>
    <cellStyle name="Bad 5 5 8" xfId="4477" xr:uid="{00000000-0005-0000-0000-0000F4160000}"/>
    <cellStyle name="Bad 5 6" xfId="676" xr:uid="{00000000-0005-0000-0000-0000F5160000}"/>
    <cellStyle name="Bad 5 6 2" xfId="2017" xr:uid="{00000000-0005-0000-0000-0000F6160000}"/>
    <cellStyle name="Bad 5 6 2 2" xfId="9548" xr:uid="{00000000-0005-0000-0000-0000F7160000}"/>
    <cellStyle name="Bad 5 6 2 3" xfId="13159" xr:uid="{00000000-0005-0000-0000-0000F8160000}"/>
    <cellStyle name="Bad 5 6 2 4" xfId="5886" xr:uid="{00000000-0005-0000-0000-0000F9160000}"/>
    <cellStyle name="Bad 5 6 3" xfId="2647" xr:uid="{00000000-0005-0000-0000-0000FA160000}"/>
    <cellStyle name="Bad 5 6 3 2" xfId="10178" xr:uid="{00000000-0005-0000-0000-0000FB160000}"/>
    <cellStyle name="Bad 5 6 3 3" xfId="13789" xr:uid="{00000000-0005-0000-0000-0000FC160000}"/>
    <cellStyle name="Bad 5 6 3 4" xfId="6506" xr:uid="{00000000-0005-0000-0000-0000FD160000}"/>
    <cellStyle name="Bad 5 6 4" xfId="3408" xr:uid="{00000000-0005-0000-0000-0000FE160000}"/>
    <cellStyle name="Bad 5 6 4 2" xfId="10820" xr:uid="{00000000-0005-0000-0000-0000FF160000}"/>
    <cellStyle name="Bad 5 6 4 3" xfId="14419" xr:uid="{00000000-0005-0000-0000-000000170000}"/>
    <cellStyle name="Bad 5 6 4 4" xfId="7138" xr:uid="{00000000-0005-0000-0000-000001170000}"/>
    <cellStyle name="Bad 5 6 5" xfId="8214" xr:uid="{00000000-0005-0000-0000-000002170000}"/>
    <cellStyle name="Bad 5 6 6" xfId="11828" xr:uid="{00000000-0005-0000-0000-000003170000}"/>
    <cellStyle name="Bad 5 6 7" xfId="4572" xr:uid="{00000000-0005-0000-0000-000004170000}"/>
    <cellStyle name="Bad 5 7" xfId="754" xr:uid="{00000000-0005-0000-0000-000005170000}"/>
    <cellStyle name="Bad 5 7 2" xfId="3630" xr:uid="{00000000-0005-0000-0000-000006170000}"/>
    <cellStyle name="Bad 5 7 2 2" xfId="11042" xr:uid="{00000000-0005-0000-0000-000007170000}"/>
    <cellStyle name="Bad 5 7 2 3" xfId="14641" xr:uid="{00000000-0005-0000-0000-000008170000}"/>
    <cellStyle name="Bad 5 7 2 4" xfId="7357" xr:uid="{00000000-0005-0000-0000-000009170000}"/>
    <cellStyle name="Bad 5 7 3" xfId="8292" xr:uid="{00000000-0005-0000-0000-00000A170000}"/>
    <cellStyle name="Bad 5 7 4" xfId="11906" xr:uid="{00000000-0005-0000-0000-00000B170000}"/>
    <cellStyle name="Bad 5 7 5" xfId="4649" xr:uid="{00000000-0005-0000-0000-00000C170000}"/>
    <cellStyle name="Bad 5 8" xfId="1068" xr:uid="{00000000-0005-0000-0000-00000D170000}"/>
    <cellStyle name="Bad 5 8 2" xfId="8603" xr:uid="{00000000-0005-0000-0000-00000E170000}"/>
    <cellStyle name="Bad 5 8 3" xfId="12216" xr:uid="{00000000-0005-0000-0000-00000F170000}"/>
    <cellStyle name="Bad 5 8 4" xfId="4956" xr:uid="{00000000-0005-0000-0000-000010170000}"/>
    <cellStyle name="Bad 5 9" xfId="1544" xr:uid="{00000000-0005-0000-0000-000011170000}"/>
    <cellStyle name="Bad 5 9 2" xfId="9075" xr:uid="{00000000-0005-0000-0000-000012170000}"/>
    <cellStyle name="Bad 5 9 3" xfId="12686" xr:uid="{00000000-0005-0000-0000-000013170000}"/>
    <cellStyle name="Bad 5 9 4" xfId="5421" xr:uid="{00000000-0005-0000-0000-000014170000}"/>
    <cellStyle name="Bad 6" xfId="73" xr:uid="{00000000-0005-0000-0000-000015170000}"/>
    <cellStyle name="Bad 6 10" xfId="2176" xr:uid="{00000000-0005-0000-0000-000016170000}"/>
    <cellStyle name="Bad 6 10 2" xfId="9707" xr:uid="{00000000-0005-0000-0000-000017170000}"/>
    <cellStyle name="Bad 6 10 3" xfId="13318" xr:uid="{00000000-0005-0000-0000-000018170000}"/>
    <cellStyle name="Bad 6 10 4" xfId="6043" xr:uid="{00000000-0005-0000-0000-000019170000}"/>
    <cellStyle name="Bad 6 11" xfId="2807" xr:uid="{00000000-0005-0000-0000-00001A170000}"/>
    <cellStyle name="Bad 6 11 2" xfId="10337" xr:uid="{00000000-0005-0000-0000-00001B170000}"/>
    <cellStyle name="Bad 6 11 3" xfId="13948" xr:uid="{00000000-0005-0000-0000-00001C170000}"/>
    <cellStyle name="Bad 6 11 4" xfId="6663" xr:uid="{00000000-0005-0000-0000-00001D170000}"/>
    <cellStyle name="Bad 6 12" xfId="3910" xr:uid="{00000000-0005-0000-0000-00001E170000}"/>
    <cellStyle name="Bad 6 12 2" xfId="11315" xr:uid="{00000000-0005-0000-0000-00001F170000}"/>
    <cellStyle name="Bad 6 12 3" xfId="14904" xr:uid="{00000000-0005-0000-0000-000020170000}"/>
    <cellStyle name="Bad 6 12 4" xfId="7623" xr:uid="{00000000-0005-0000-0000-000021170000}"/>
    <cellStyle name="Bad 6 13" xfId="7811" xr:uid="{00000000-0005-0000-0000-000022170000}"/>
    <cellStyle name="Bad 6 14" xfId="11521" xr:uid="{00000000-0005-0000-0000-000023170000}"/>
    <cellStyle name="Bad 6 15" xfId="4196" xr:uid="{00000000-0005-0000-0000-000024170000}"/>
    <cellStyle name="Bad 6 2" xfId="74" xr:uid="{00000000-0005-0000-0000-000025170000}"/>
    <cellStyle name="Bad 6 2 10" xfId="2808" xr:uid="{00000000-0005-0000-0000-000026170000}"/>
    <cellStyle name="Bad 6 2 10 2" xfId="10338" xr:uid="{00000000-0005-0000-0000-000027170000}"/>
    <cellStyle name="Bad 6 2 10 3" xfId="13949" xr:uid="{00000000-0005-0000-0000-000028170000}"/>
    <cellStyle name="Bad 6 2 10 4" xfId="6664" xr:uid="{00000000-0005-0000-0000-000029170000}"/>
    <cellStyle name="Bad 6 2 11" xfId="3911" xr:uid="{00000000-0005-0000-0000-00002A170000}"/>
    <cellStyle name="Bad 6 2 11 2" xfId="11316" xr:uid="{00000000-0005-0000-0000-00002B170000}"/>
    <cellStyle name="Bad 6 2 11 3" xfId="14905" xr:uid="{00000000-0005-0000-0000-00002C170000}"/>
    <cellStyle name="Bad 6 2 11 4" xfId="7624" xr:uid="{00000000-0005-0000-0000-00002D170000}"/>
    <cellStyle name="Bad 6 2 12" xfId="7812" xr:uid="{00000000-0005-0000-0000-00002E170000}"/>
    <cellStyle name="Bad 6 2 13" xfId="11522" xr:uid="{00000000-0005-0000-0000-00002F170000}"/>
    <cellStyle name="Bad 6 2 14" xfId="4197" xr:uid="{00000000-0005-0000-0000-000030170000}"/>
    <cellStyle name="Bad 6 2 2" xfId="240" xr:uid="{00000000-0005-0000-0000-000031170000}"/>
    <cellStyle name="Bad 6 2 2 10" xfId="11589" xr:uid="{00000000-0005-0000-0000-000032170000}"/>
    <cellStyle name="Bad 6 2 2 11" xfId="4302" xr:uid="{00000000-0005-0000-0000-000033170000}"/>
    <cellStyle name="Bad 6 2 2 2" xfId="994" xr:uid="{00000000-0005-0000-0000-000034170000}"/>
    <cellStyle name="Bad 6 2 2 2 2" xfId="1304" xr:uid="{00000000-0005-0000-0000-000035170000}"/>
    <cellStyle name="Bad 6 2 2 2 2 2" xfId="8839" xr:uid="{00000000-0005-0000-0000-000036170000}"/>
    <cellStyle name="Bad 6 2 2 2 2 3" xfId="12452" xr:uid="{00000000-0005-0000-0000-000037170000}"/>
    <cellStyle name="Bad 6 2 2 2 2 4" xfId="5189" xr:uid="{00000000-0005-0000-0000-000038170000}"/>
    <cellStyle name="Bad 6 2 2 2 3" xfId="1780" xr:uid="{00000000-0005-0000-0000-000039170000}"/>
    <cellStyle name="Bad 6 2 2 2 3 2" xfId="9311" xr:uid="{00000000-0005-0000-0000-00003A170000}"/>
    <cellStyle name="Bad 6 2 2 2 3 3" xfId="12922" xr:uid="{00000000-0005-0000-0000-00003B170000}"/>
    <cellStyle name="Bad 6 2 2 2 3 4" xfId="5654" xr:uid="{00000000-0005-0000-0000-00003C170000}"/>
    <cellStyle name="Bad 6 2 2 2 4" xfId="2410" xr:uid="{00000000-0005-0000-0000-00003D170000}"/>
    <cellStyle name="Bad 6 2 2 2 4 2" xfId="9941" xr:uid="{00000000-0005-0000-0000-00003E170000}"/>
    <cellStyle name="Bad 6 2 2 2 4 3" xfId="13552" xr:uid="{00000000-0005-0000-0000-00003F170000}"/>
    <cellStyle name="Bad 6 2 2 2 4 4" xfId="6274" xr:uid="{00000000-0005-0000-0000-000040170000}"/>
    <cellStyle name="Bad 6 2 2 2 5" xfId="3170" xr:uid="{00000000-0005-0000-0000-000041170000}"/>
    <cellStyle name="Bad 6 2 2 2 5 2" xfId="10582" xr:uid="{00000000-0005-0000-0000-000042170000}"/>
    <cellStyle name="Bad 6 2 2 2 5 3" xfId="14182" xr:uid="{00000000-0005-0000-0000-000043170000}"/>
    <cellStyle name="Bad 6 2 2 2 5 4" xfId="6905" xr:uid="{00000000-0005-0000-0000-000044170000}"/>
    <cellStyle name="Bad 6 2 2 2 6" xfId="8529" xr:uid="{00000000-0005-0000-0000-000045170000}"/>
    <cellStyle name="Bad 6 2 2 2 7" xfId="12142" xr:uid="{00000000-0005-0000-0000-000046170000}"/>
    <cellStyle name="Bad 6 2 2 2 8" xfId="4883" xr:uid="{00000000-0005-0000-0000-000047170000}"/>
    <cellStyle name="Bad 6 2 2 3" xfId="835" xr:uid="{00000000-0005-0000-0000-000048170000}"/>
    <cellStyle name="Bad 6 2 2 3 2" xfId="1457" xr:uid="{00000000-0005-0000-0000-000049170000}"/>
    <cellStyle name="Bad 6 2 2 3 2 2" xfId="8988" xr:uid="{00000000-0005-0000-0000-00004A170000}"/>
    <cellStyle name="Bad 6 2 2 3 2 3" xfId="12599" xr:uid="{00000000-0005-0000-0000-00004B170000}"/>
    <cellStyle name="Bad 6 2 2 3 2 4" xfId="5335" xr:uid="{00000000-0005-0000-0000-00004C170000}"/>
    <cellStyle name="Bad 6 2 2 3 3" xfId="1927" xr:uid="{00000000-0005-0000-0000-00004D170000}"/>
    <cellStyle name="Bad 6 2 2 3 3 2" xfId="9458" xr:uid="{00000000-0005-0000-0000-00004E170000}"/>
    <cellStyle name="Bad 6 2 2 3 3 3" xfId="13069" xr:uid="{00000000-0005-0000-0000-00004F170000}"/>
    <cellStyle name="Bad 6 2 2 3 3 4" xfId="5798" xr:uid="{00000000-0005-0000-0000-000050170000}"/>
    <cellStyle name="Bad 6 2 2 3 4" xfId="2557" xr:uid="{00000000-0005-0000-0000-000051170000}"/>
    <cellStyle name="Bad 6 2 2 3 4 2" xfId="10088" xr:uid="{00000000-0005-0000-0000-000052170000}"/>
    <cellStyle name="Bad 6 2 2 3 4 3" xfId="13699" xr:uid="{00000000-0005-0000-0000-000053170000}"/>
    <cellStyle name="Bad 6 2 2 3 4 4" xfId="6418" xr:uid="{00000000-0005-0000-0000-000054170000}"/>
    <cellStyle name="Bad 6 2 2 3 5" xfId="3318" xr:uid="{00000000-0005-0000-0000-000055170000}"/>
    <cellStyle name="Bad 6 2 2 3 5 2" xfId="10730" xr:uid="{00000000-0005-0000-0000-000056170000}"/>
    <cellStyle name="Bad 6 2 2 3 5 3" xfId="14329" xr:uid="{00000000-0005-0000-0000-000057170000}"/>
    <cellStyle name="Bad 6 2 2 3 5 4" xfId="7050" xr:uid="{00000000-0005-0000-0000-000058170000}"/>
    <cellStyle name="Bad 6 2 2 3 6" xfId="8373" xr:uid="{00000000-0005-0000-0000-000059170000}"/>
    <cellStyle name="Bad 6 2 2 3 7" xfId="11987" xr:uid="{00000000-0005-0000-0000-00005A170000}"/>
    <cellStyle name="Bad 6 2 2 3 8" xfId="4729" xr:uid="{00000000-0005-0000-0000-00005B170000}"/>
    <cellStyle name="Bad 6 2 2 4" xfId="1149" xr:uid="{00000000-0005-0000-0000-00005C170000}"/>
    <cellStyle name="Bad 6 2 2 4 2" xfId="2087" xr:uid="{00000000-0005-0000-0000-00005D170000}"/>
    <cellStyle name="Bad 6 2 2 4 2 2" xfId="9618" xr:uid="{00000000-0005-0000-0000-00005E170000}"/>
    <cellStyle name="Bad 6 2 2 4 2 3" xfId="13229" xr:uid="{00000000-0005-0000-0000-00005F170000}"/>
    <cellStyle name="Bad 6 2 2 4 2 4" xfId="5955" xr:uid="{00000000-0005-0000-0000-000060170000}"/>
    <cellStyle name="Bad 6 2 2 4 3" xfId="2717" xr:uid="{00000000-0005-0000-0000-000061170000}"/>
    <cellStyle name="Bad 6 2 2 4 3 2" xfId="10248" xr:uid="{00000000-0005-0000-0000-000062170000}"/>
    <cellStyle name="Bad 6 2 2 4 3 3" xfId="13859" xr:uid="{00000000-0005-0000-0000-000063170000}"/>
    <cellStyle name="Bad 6 2 2 4 3 4" xfId="6575" xr:uid="{00000000-0005-0000-0000-000064170000}"/>
    <cellStyle name="Bad 6 2 2 4 4" xfId="3478" xr:uid="{00000000-0005-0000-0000-000065170000}"/>
    <cellStyle name="Bad 6 2 2 4 4 2" xfId="10890" xr:uid="{00000000-0005-0000-0000-000066170000}"/>
    <cellStyle name="Bad 6 2 2 4 4 3" xfId="14489" xr:uid="{00000000-0005-0000-0000-000067170000}"/>
    <cellStyle name="Bad 6 2 2 4 4 4" xfId="7207" xr:uid="{00000000-0005-0000-0000-000068170000}"/>
    <cellStyle name="Bad 6 2 2 4 5" xfId="8684" xr:uid="{00000000-0005-0000-0000-000069170000}"/>
    <cellStyle name="Bad 6 2 2 4 6" xfId="12297" xr:uid="{00000000-0005-0000-0000-00006A170000}"/>
    <cellStyle name="Bad 6 2 2 4 7" xfId="5036" xr:uid="{00000000-0005-0000-0000-00006B170000}"/>
    <cellStyle name="Bad 6 2 2 5" xfId="1625" xr:uid="{00000000-0005-0000-0000-00006C170000}"/>
    <cellStyle name="Bad 6 2 2 5 2" xfId="3638" xr:uid="{00000000-0005-0000-0000-00006D170000}"/>
    <cellStyle name="Bad 6 2 2 5 2 2" xfId="11050" xr:uid="{00000000-0005-0000-0000-00006E170000}"/>
    <cellStyle name="Bad 6 2 2 5 2 3" xfId="14649" xr:uid="{00000000-0005-0000-0000-00006F170000}"/>
    <cellStyle name="Bad 6 2 2 5 2 4" xfId="7365" xr:uid="{00000000-0005-0000-0000-000070170000}"/>
    <cellStyle name="Bad 6 2 2 5 3" xfId="9156" xr:uid="{00000000-0005-0000-0000-000071170000}"/>
    <cellStyle name="Bad 6 2 2 5 4" xfId="12767" xr:uid="{00000000-0005-0000-0000-000072170000}"/>
    <cellStyle name="Bad 6 2 2 5 5" xfId="5501" xr:uid="{00000000-0005-0000-0000-000073170000}"/>
    <cellStyle name="Bad 6 2 2 6" xfId="2255" xr:uid="{00000000-0005-0000-0000-000074170000}"/>
    <cellStyle name="Bad 6 2 2 6 2" xfId="9786" xr:uid="{00000000-0005-0000-0000-000075170000}"/>
    <cellStyle name="Bad 6 2 2 6 3" xfId="13397" xr:uid="{00000000-0005-0000-0000-000076170000}"/>
    <cellStyle name="Bad 6 2 2 6 4" xfId="6121" xr:uid="{00000000-0005-0000-0000-000077170000}"/>
    <cellStyle name="Bad 6 2 2 7" xfId="3014" xr:uid="{00000000-0005-0000-0000-000078170000}"/>
    <cellStyle name="Bad 6 2 2 7 2" xfId="10426" xr:uid="{00000000-0005-0000-0000-000079170000}"/>
    <cellStyle name="Bad 6 2 2 7 3" xfId="14027" xr:uid="{00000000-0005-0000-0000-00007A170000}"/>
    <cellStyle name="Bad 6 2 2 7 4" xfId="6751" xr:uid="{00000000-0005-0000-0000-00007B170000}"/>
    <cellStyle name="Bad 6 2 2 8" xfId="3912" xr:uid="{00000000-0005-0000-0000-00007C170000}"/>
    <cellStyle name="Bad 6 2 2 8 2" xfId="11317" xr:uid="{00000000-0005-0000-0000-00007D170000}"/>
    <cellStyle name="Bad 6 2 2 8 3" xfId="14906" xr:uid="{00000000-0005-0000-0000-00007E170000}"/>
    <cellStyle name="Bad 6 2 2 8 4" xfId="7625" xr:uid="{00000000-0005-0000-0000-00007F170000}"/>
    <cellStyle name="Bad 6 2 2 9" xfId="7941" xr:uid="{00000000-0005-0000-0000-000080170000}"/>
    <cellStyle name="Bad 6 2 3" xfId="388" xr:uid="{00000000-0005-0000-0000-000081170000}"/>
    <cellStyle name="Bad 6 2 3 10" xfId="4405" xr:uid="{00000000-0005-0000-0000-000082170000}"/>
    <cellStyle name="Bad 6 2 3 2" xfId="914" xr:uid="{00000000-0005-0000-0000-000083170000}"/>
    <cellStyle name="Bad 6 2 3 2 2" xfId="3639" xr:uid="{00000000-0005-0000-0000-000084170000}"/>
    <cellStyle name="Bad 6 2 3 2 2 2" xfId="11051" xr:uid="{00000000-0005-0000-0000-000085170000}"/>
    <cellStyle name="Bad 6 2 3 2 2 3" xfId="14650" xr:uid="{00000000-0005-0000-0000-000086170000}"/>
    <cellStyle name="Bad 6 2 3 2 2 4" xfId="7366" xr:uid="{00000000-0005-0000-0000-000087170000}"/>
    <cellStyle name="Bad 6 2 3 2 3" xfId="8451" xr:uid="{00000000-0005-0000-0000-000088170000}"/>
    <cellStyle name="Bad 6 2 3 2 4" xfId="12064" xr:uid="{00000000-0005-0000-0000-000089170000}"/>
    <cellStyle name="Bad 6 2 3 2 5" xfId="4806" xr:uid="{00000000-0005-0000-0000-00008A170000}"/>
    <cellStyle name="Bad 6 2 3 3" xfId="1226" xr:uid="{00000000-0005-0000-0000-00008B170000}"/>
    <cellStyle name="Bad 6 2 3 3 2" xfId="8761" xr:uid="{00000000-0005-0000-0000-00008C170000}"/>
    <cellStyle name="Bad 6 2 3 3 3" xfId="12374" xr:uid="{00000000-0005-0000-0000-00008D170000}"/>
    <cellStyle name="Bad 6 2 3 3 4" xfId="5112" xr:uid="{00000000-0005-0000-0000-00008E170000}"/>
    <cellStyle name="Bad 6 2 3 4" xfId="1702" xr:uid="{00000000-0005-0000-0000-00008F170000}"/>
    <cellStyle name="Bad 6 2 3 4 2" xfId="9233" xr:uid="{00000000-0005-0000-0000-000090170000}"/>
    <cellStyle name="Bad 6 2 3 4 3" xfId="12844" xr:uid="{00000000-0005-0000-0000-000091170000}"/>
    <cellStyle name="Bad 6 2 3 4 4" xfId="5577" xr:uid="{00000000-0005-0000-0000-000092170000}"/>
    <cellStyle name="Bad 6 2 3 5" xfId="2332" xr:uid="{00000000-0005-0000-0000-000093170000}"/>
    <cellStyle name="Bad 6 2 3 5 2" xfId="9863" xr:uid="{00000000-0005-0000-0000-000094170000}"/>
    <cellStyle name="Bad 6 2 3 5 3" xfId="13474" xr:uid="{00000000-0005-0000-0000-000095170000}"/>
    <cellStyle name="Bad 6 2 3 5 4" xfId="6197" xr:uid="{00000000-0005-0000-0000-000096170000}"/>
    <cellStyle name="Bad 6 2 3 6" xfId="3092" xr:uid="{00000000-0005-0000-0000-000097170000}"/>
    <cellStyle name="Bad 6 2 3 6 2" xfId="10504" xr:uid="{00000000-0005-0000-0000-000098170000}"/>
    <cellStyle name="Bad 6 2 3 6 3" xfId="14104" xr:uid="{00000000-0005-0000-0000-000099170000}"/>
    <cellStyle name="Bad 6 2 3 6 4" xfId="6828" xr:uid="{00000000-0005-0000-0000-00009A170000}"/>
    <cellStyle name="Bad 6 2 3 7" xfId="3913" xr:uid="{00000000-0005-0000-0000-00009B170000}"/>
    <cellStyle name="Bad 6 2 3 7 2" xfId="11318" xr:uid="{00000000-0005-0000-0000-00009C170000}"/>
    <cellStyle name="Bad 6 2 3 7 3" xfId="14907" xr:uid="{00000000-0005-0000-0000-00009D170000}"/>
    <cellStyle name="Bad 6 2 3 7 4" xfId="7626" xr:uid="{00000000-0005-0000-0000-00009E170000}"/>
    <cellStyle name="Bad 6 2 3 8" xfId="8045" xr:uid="{00000000-0005-0000-0000-00009F170000}"/>
    <cellStyle name="Bad 6 2 3 9" xfId="11679" xr:uid="{00000000-0005-0000-0000-0000A0170000}"/>
    <cellStyle name="Bad 6 2 4" xfId="464" xr:uid="{00000000-0005-0000-0000-0000A1170000}"/>
    <cellStyle name="Bad 6 2 4 2" xfId="1385" xr:uid="{00000000-0005-0000-0000-0000A2170000}"/>
    <cellStyle name="Bad 6 2 4 2 2" xfId="8920" xr:uid="{00000000-0005-0000-0000-0000A3170000}"/>
    <cellStyle name="Bad 6 2 4 2 3" xfId="12532" xr:uid="{00000000-0005-0000-0000-0000A4170000}"/>
    <cellStyle name="Bad 6 2 4 2 4" xfId="5268" xr:uid="{00000000-0005-0000-0000-0000A5170000}"/>
    <cellStyle name="Bad 6 2 4 3" xfId="1860" xr:uid="{00000000-0005-0000-0000-0000A6170000}"/>
    <cellStyle name="Bad 6 2 4 3 2" xfId="9391" xr:uid="{00000000-0005-0000-0000-0000A7170000}"/>
    <cellStyle name="Bad 6 2 4 3 3" xfId="13002" xr:uid="{00000000-0005-0000-0000-0000A8170000}"/>
    <cellStyle name="Bad 6 2 4 3 4" xfId="5732" xr:uid="{00000000-0005-0000-0000-0000A9170000}"/>
    <cellStyle name="Bad 6 2 4 4" xfId="2490" xr:uid="{00000000-0005-0000-0000-0000AA170000}"/>
    <cellStyle name="Bad 6 2 4 4 2" xfId="10021" xr:uid="{00000000-0005-0000-0000-0000AB170000}"/>
    <cellStyle name="Bad 6 2 4 4 3" xfId="13632" xr:uid="{00000000-0005-0000-0000-0000AC170000}"/>
    <cellStyle name="Bad 6 2 4 4 4" xfId="6352" xr:uid="{00000000-0005-0000-0000-0000AD170000}"/>
    <cellStyle name="Bad 6 2 4 5" xfId="3251" xr:uid="{00000000-0005-0000-0000-0000AE170000}"/>
    <cellStyle name="Bad 6 2 4 5 2" xfId="10663" xr:uid="{00000000-0005-0000-0000-0000AF170000}"/>
    <cellStyle name="Bad 6 2 4 5 3" xfId="14262" xr:uid="{00000000-0005-0000-0000-0000B0170000}"/>
    <cellStyle name="Bad 6 2 4 5 4" xfId="6984" xr:uid="{00000000-0005-0000-0000-0000B1170000}"/>
    <cellStyle name="Bad 6 2 4 6" xfId="8121" xr:uid="{00000000-0005-0000-0000-0000B2170000}"/>
    <cellStyle name="Bad 6 2 4 7" xfId="11755" xr:uid="{00000000-0005-0000-0000-0000B3170000}"/>
    <cellStyle name="Bad 6 2 4 8" xfId="4480" xr:uid="{00000000-0005-0000-0000-0000B4170000}"/>
    <cellStyle name="Bad 6 2 5" xfId="679" xr:uid="{00000000-0005-0000-0000-0000B5170000}"/>
    <cellStyle name="Bad 6 2 5 2" xfId="2020" xr:uid="{00000000-0005-0000-0000-0000B6170000}"/>
    <cellStyle name="Bad 6 2 5 2 2" xfId="9551" xr:uid="{00000000-0005-0000-0000-0000B7170000}"/>
    <cellStyle name="Bad 6 2 5 2 3" xfId="13162" xr:uid="{00000000-0005-0000-0000-0000B8170000}"/>
    <cellStyle name="Bad 6 2 5 2 4" xfId="5889" xr:uid="{00000000-0005-0000-0000-0000B9170000}"/>
    <cellStyle name="Bad 6 2 5 3" xfId="2650" xr:uid="{00000000-0005-0000-0000-0000BA170000}"/>
    <cellStyle name="Bad 6 2 5 3 2" xfId="10181" xr:uid="{00000000-0005-0000-0000-0000BB170000}"/>
    <cellStyle name="Bad 6 2 5 3 3" xfId="13792" xr:uid="{00000000-0005-0000-0000-0000BC170000}"/>
    <cellStyle name="Bad 6 2 5 3 4" xfId="6509" xr:uid="{00000000-0005-0000-0000-0000BD170000}"/>
    <cellStyle name="Bad 6 2 5 4" xfId="3411" xr:uid="{00000000-0005-0000-0000-0000BE170000}"/>
    <cellStyle name="Bad 6 2 5 4 2" xfId="10823" xr:uid="{00000000-0005-0000-0000-0000BF170000}"/>
    <cellStyle name="Bad 6 2 5 4 3" xfId="14422" xr:uid="{00000000-0005-0000-0000-0000C0170000}"/>
    <cellStyle name="Bad 6 2 5 4 4" xfId="7141" xr:uid="{00000000-0005-0000-0000-0000C1170000}"/>
    <cellStyle name="Bad 6 2 5 5" xfId="8217" xr:uid="{00000000-0005-0000-0000-0000C2170000}"/>
    <cellStyle name="Bad 6 2 5 6" xfId="11831" xr:uid="{00000000-0005-0000-0000-0000C3170000}"/>
    <cellStyle name="Bad 6 2 5 7" xfId="4575" xr:uid="{00000000-0005-0000-0000-0000C4170000}"/>
    <cellStyle name="Bad 6 2 6" xfId="757" xr:uid="{00000000-0005-0000-0000-0000C5170000}"/>
    <cellStyle name="Bad 6 2 6 2" xfId="3637" xr:uid="{00000000-0005-0000-0000-0000C6170000}"/>
    <cellStyle name="Bad 6 2 6 2 2" xfId="11049" xr:uid="{00000000-0005-0000-0000-0000C7170000}"/>
    <cellStyle name="Bad 6 2 6 2 3" xfId="14648" xr:uid="{00000000-0005-0000-0000-0000C8170000}"/>
    <cellStyle name="Bad 6 2 6 2 4" xfId="7364" xr:uid="{00000000-0005-0000-0000-0000C9170000}"/>
    <cellStyle name="Bad 6 2 6 3" xfId="8295" xr:uid="{00000000-0005-0000-0000-0000CA170000}"/>
    <cellStyle name="Bad 6 2 6 4" xfId="11909" xr:uid="{00000000-0005-0000-0000-0000CB170000}"/>
    <cellStyle name="Bad 6 2 6 5" xfId="4652" xr:uid="{00000000-0005-0000-0000-0000CC170000}"/>
    <cellStyle name="Bad 6 2 7" xfId="1071" xr:uid="{00000000-0005-0000-0000-0000CD170000}"/>
    <cellStyle name="Bad 6 2 7 2" xfId="8606" xr:uid="{00000000-0005-0000-0000-0000CE170000}"/>
    <cellStyle name="Bad 6 2 7 3" xfId="12219" xr:uid="{00000000-0005-0000-0000-0000CF170000}"/>
    <cellStyle name="Bad 6 2 7 4" xfId="4959" xr:uid="{00000000-0005-0000-0000-0000D0170000}"/>
    <cellStyle name="Bad 6 2 8" xfId="1547" xr:uid="{00000000-0005-0000-0000-0000D1170000}"/>
    <cellStyle name="Bad 6 2 8 2" xfId="9078" xr:uid="{00000000-0005-0000-0000-0000D2170000}"/>
    <cellStyle name="Bad 6 2 8 3" xfId="12689" xr:uid="{00000000-0005-0000-0000-0000D3170000}"/>
    <cellStyle name="Bad 6 2 8 4" xfId="5424" xr:uid="{00000000-0005-0000-0000-0000D4170000}"/>
    <cellStyle name="Bad 6 2 9" xfId="2177" xr:uid="{00000000-0005-0000-0000-0000D5170000}"/>
    <cellStyle name="Bad 6 2 9 2" xfId="9708" xr:uid="{00000000-0005-0000-0000-0000D6170000}"/>
    <cellStyle name="Bad 6 2 9 3" xfId="13319" xr:uid="{00000000-0005-0000-0000-0000D7170000}"/>
    <cellStyle name="Bad 6 2 9 4" xfId="6044" xr:uid="{00000000-0005-0000-0000-0000D8170000}"/>
    <cellStyle name="Bad 6 3" xfId="239" xr:uid="{00000000-0005-0000-0000-0000D9170000}"/>
    <cellStyle name="Bad 6 3 10" xfId="11588" xr:uid="{00000000-0005-0000-0000-0000DA170000}"/>
    <cellStyle name="Bad 6 3 11" xfId="4301" xr:uid="{00000000-0005-0000-0000-0000DB170000}"/>
    <cellStyle name="Bad 6 3 2" xfId="993" xr:uid="{00000000-0005-0000-0000-0000DC170000}"/>
    <cellStyle name="Bad 6 3 2 2" xfId="1303" xr:uid="{00000000-0005-0000-0000-0000DD170000}"/>
    <cellStyle name="Bad 6 3 2 2 2" xfId="8838" xr:uid="{00000000-0005-0000-0000-0000DE170000}"/>
    <cellStyle name="Bad 6 3 2 2 3" xfId="12451" xr:uid="{00000000-0005-0000-0000-0000DF170000}"/>
    <cellStyle name="Bad 6 3 2 2 4" xfId="5188" xr:uid="{00000000-0005-0000-0000-0000E0170000}"/>
    <cellStyle name="Bad 6 3 2 3" xfId="1779" xr:uid="{00000000-0005-0000-0000-0000E1170000}"/>
    <cellStyle name="Bad 6 3 2 3 2" xfId="9310" xr:uid="{00000000-0005-0000-0000-0000E2170000}"/>
    <cellStyle name="Bad 6 3 2 3 3" xfId="12921" xr:uid="{00000000-0005-0000-0000-0000E3170000}"/>
    <cellStyle name="Bad 6 3 2 3 4" xfId="5653" xr:uid="{00000000-0005-0000-0000-0000E4170000}"/>
    <cellStyle name="Bad 6 3 2 4" xfId="2409" xr:uid="{00000000-0005-0000-0000-0000E5170000}"/>
    <cellStyle name="Bad 6 3 2 4 2" xfId="9940" xr:uid="{00000000-0005-0000-0000-0000E6170000}"/>
    <cellStyle name="Bad 6 3 2 4 3" xfId="13551" xr:uid="{00000000-0005-0000-0000-0000E7170000}"/>
    <cellStyle name="Bad 6 3 2 4 4" xfId="6273" xr:uid="{00000000-0005-0000-0000-0000E8170000}"/>
    <cellStyle name="Bad 6 3 2 5" xfId="3169" xr:uid="{00000000-0005-0000-0000-0000E9170000}"/>
    <cellStyle name="Bad 6 3 2 5 2" xfId="10581" xr:uid="{00000000-0005-0000-0000-0000EA170000}"/>
    <cellStyle name="Bad 6 3 2 5 3" xfId="14181" xr:uid="{00000000-0005-0000-0000-0000EB170000}"/>
    <cellStyle name="Bad 6 3 2 5 4" xfId="6904" xr:uid="{00000000-0005-0000-0000-0000EC170000}"/>
    <cellStyle name="Bad 6 3 2 6" xfId="8528" xr:uid="{00000000-0005-0000-0000-0000ED170000}"/>
    <cellStyle name="Bad 6 3 2 7" xfId="12141" xr:uid="{00000000-0005-0000-0000-0000EE170000}"/>
    <cellStyle name="Bad 6 3 2 8" xfId="4882" xr:uid="{00000000-0005-0000-0000-0000EF170000}"/>
    <cellStyle name="Bad 6 3 3" xfId="834" xr:uid="{00000000-0005-0000-0000-0000F0170000}"/>
    <cellStyle name="Bad 6 3 3 2" xfId="1456" xr:uid="{00000000-0005-0000-0000-0000F1170000}"/>
    <cellStyle name="Bad 6 3 3 2 2" xfId="8987" xr:uid="{00000000-0005-0000-0000-0000F2170000}"/>
    <cellStyle name="Bad 6 3 3 2 3" xfId="12598" xr:uid="{00000000-0005-0000-0000-0000F3170000}"/>
    <cellStyle name="Bad 6 3 3 2 4" xfId="5334" xr:uid="{00000000-0005-0000-0000-0000F4170000}"/>
    <cellStyle name="Bad 6 3 3 3" xfId="1926" xr:uid="{00000000-0005-0000-0000-0000F5170000}"/>
    <cellStyle name="Bad 6 3 3 3 2" xfId="9457" xr:uid="{00000000-0005-0000-0000-0000F6170000}"/>
    <cellStyle name="Bad 6 3 3 3 3" xfId="13068" xr:uid="{00000000-0005-0000-0000-0000F7170000}"/>
    <cellStyle name="Bad 6 3 3 3 4" xfId="5797" xr:uid="{00000000-0005-0000-0000-0000F8170000}"/>
    <cellStyle name="Bad 6 3 3 4" xfId="2556" xr:uid="{00000000-0005-0000-0000-0000F9170000}"/>
    <cellStyle name="Bad 6 3 3 4 2" xfId="10087" xr:uid="{00000000-0005-0000-0000-0000FA170000}"/>
    <cellStyle name="Bad 6 3 3 4 3" xfId="13698" xr:uid="{00000000-0005-0000-0000-0000FB170000}"/>
    <cellStyle name="Bad 6 3 3 4 4" xfId="6417" xr:uid="{00000000-0005-0000-0000-0000FC170000}"/>
    <cellStyle name="Bad 6 3 3 5" xfId="3317" xr:uid="{00000000-0005-0000-0000-0000FD170000}"/>
    <cellStyle name="Bad 6 3 3 5 2" xfId="10729" xr:uid="{00000000-0005-0000-0000-0000FE170000}"/>
    <cellStyle name="Bad 6 3 3 5 3" xfId="14328" xr:uid="{00000000-0005-0000-0000-0000FF170000}"/>
    <cellStyle name="Bad 6 3 3 5 4" xfId="7049" xr:uid="{00000000-0005-0000-0000-000000180000}"/>
    <cellStyle name="Bad 6 3 3 6" xfId="8372" xr:uid="{00000000-0005-0000-0000-000001180000}"/>
    <cellStyle name="Bad 6 3 3 7" xfId="11986" xr:uid="{00000000-0005-0000-0000-000002180000}"/>
    <cellStyle name="Bad 6 3 3 8" xfId="4728" xr:uid="{00000000-0005-0000-0000-000003180000}"/>
    <cellStyle name="Bad 6 3 4" xfId="1148" xr:uid="{00000000-0005-0000-0000-000004180000}"/>
    <cellStyle name="Bad 6 3 4 2" xfId="2086" xr:uid="{00000000-0005-0000-0000-000005180000}"/>
    <cellStyle name="Bad 6 3 4 2 2" xfId="9617" xr:uid="{00000000-0005-0000-0000-000006180000}"/>
    <cellStyle name="Bad 6 3 4 2 3" xfId="13228" xr:uid="{00000000-0005-0000-0000-000007180000}"/>
    <cellStyle name="Bad 6 3 4 2 4" xfId="5954" xr:uid="{00000000-0005-0000-0000-000008180000}"/>
    <cellStyle name="Bad 6 3 4 3" xfId="2716" xr:uid="{00000000-0005-0000-0000-000009180000}"/>
    <cellStyle name="Bad 6 3 4 3 2" xfId="10247" xr:uid="{00000000-0005-0000-0000-00000A180000}"/>
    <cellStyle name="Bad 6 3 4 3 3" xfId="13858" xr:uid="{00000000-0005-0000-0000-00000B180000}"/>
    <cellStyle name="Bad 6 3 4 3 4" xfId="6574" xr:uid="{00000000-0005-0000-0000-00000C180000}"/>
    <cellStyle name="Bad 6 3 4 4" xfId="3477" xr:uid="{00000000-0005-0000-0000-00000D180000}"/>
    <cellStyle name="Bad 6 3 4 4 2" xfId="10889" xr:uid="{00000000-0005-0000-0000-00000E180000}"/>
    <cellStyle name="Bad 6 3 4 4 3" xfId="14488" xr:uid="{00000000-0005-0000-0000-00000F180000}"/>
    <cellStyle name="Bad 6 3 4 4 4" xfId="7206" xr:uid="{00000000-0005-0000-0000-000010180000}"/>
    <cellStyle name="Bad 6 3 4 5" xfId="8683" xr:uid="{00000000-0005-0000-0000-000011180000}"/>
    <cellStyle name="Bad 6 3 4 6" xfId="12296" xr:uid="{00000000-0005-0000-0000-000012180000}"/>
    <cellStyle name="Bad 6 3 4 7" xfId="5035" xr:uid="{00000000-0005-0000-0000-000013180000}"/>
    <cellStyle name="Bad 6 3 5" xfId="1624" xr:uid="{00000000-0005-0000-0000-000014180000}"/>
    <cellStyle name="Bad 6 3 5 2" xfId="3640" xr:uid="{00000000-0005-0000-0000-000015180000}"/>
    <cellStyle name="Bad 6 3 5 2 2" xfId="11052" xr:uid="{00000000-0005-0000-0000-000016180000}"/>
    <cellStyle name="Bad 6 3 5 2 3" xfId="14651" xr:uid="{00000000-0005-0000-0000-000017180000}"/>
    <cellStyle name="Bad 6 3 5 2 4" xfId="7367" xr:uid="{00000000-0005-0000-0000-000018180000}"/>
    <cellStyle name="Bad 6 3 5 3" xfId="9155" xr:uid="{00000000-0005-0000-0000-000019180000}"/>
    <cellStyle name="Bad 6 3 5 4" xfId="12766" xr:uid="{00000000-0005-0000-0000-00001A180000}"/>
    <cellStyle name="Bad 6 3 5 5" xfId="5500" xr:uid="{00000000-0005-0000-0000-00001B180000}"/>
    <cellStyle name="Bad 6 3 6" xfId="2254" xr:uid="{00000000-0005-0000-0000-00001C180000}"/>
    <cellStyle name="Bad 6 3 6 2" xfId="9785" xr:uid="{00000000-0005-0000-0000-00001D180000}"/>
    <cellStyle name="Bad 6 3 6 3" xfId="13396" xr:uid="{00000000-0005-0000-0000-00001E180000}"/>
    <cellStyle name="Bad 6 3 6 4" xfId="6120" xr:uid="{00000000-0005-0000-0000-00001F180000}"/>
    <cellStyle name="Bad 6 3 7" xfId="3013" xr:uid="{00000000-0005-0000-0000-000020180000}"/>
    <cellStyle name="Bad 6 3 7 2" xfId="10425" xr:uid="{00000000-0005-0000-0000-000021180000}"/>
    <cellStyle name="Bad 6 3 7 3" xfId="14026" xr:uid="{00000000-0005-0000-0000-000022180000}"/>
    <cellStyle name="Bad 6 3 7 4" xfId="6750" xr:uid="{00000000-0005-0000-0000-000023180000}"/>
    <cellStyle name="Bad 6 3 8" xfId="3914" xr:uid="{00000000-0005-0000-0000-000024180000}"/>
    <cellStyle name="Bad 6 3 8 2" xfId="11319" xr:uid="{00000000-0005-0000-0000-000025180000}"/>
    <cellStyle name="Bad 6 3 8 3" xfId="14908" xr:uid="{00000000-0005-0000-0000-000026180000}"/>
    <cellStyle name="Bad 6 3 8 4" xfId="7627" xr:uid="{00000000-0005-0000-0000-000027180000}"/>
    <cellStyle name="Bad 6 3 9" xfId="7940" xr:uid="{00000000-0005-0000-0000-000028180000}"/>
    <cellStyle name="Bad 6 4" xfId="387" xr:uid="{00000000-0005-0000-0000-000029180000}"/>
    <cellStyle name="Bad 6 4 10" xfId="4404" xr:uid="{00000000-0005-0000-0000-00002A180000}"/>
    <cellStyle name="Bad 6 4 2" xfId="913" xr:uid="{00000000-0005-0000-0000-00002B180000}"/>
    <cellStyle name="Bad 6 4 2 2" xfId="3641" xr:uid="{00000000-0005-0000-0000-00002C180000}"/>
    <cellStyle name="Bad 6 4 2 2 2" xfId="11053" xr:uid="{00000000-0005-0000-0000-00002D180000}"/>
    <cellStyle name="Bad 6 4 2 2 3" xfId="14652" xr:uid="{00000000-0005-0000-0000-00002E180000}"/>
    <cellStyle name="Bad 6 4 2 2 4" xfId="7368" xr:uid="{00000000-0005-0000-0000-00002F180000}"/>
    <cellStyle name="Bad 6 4 2 3" xfId="8450" xr:uid="{00000000-0005-0000-0000-000030180000}"/>
    <cellStyle name="Bad 6 4 2 4" xfId="12063" xr:uid="{00000000-0005-0000-0000-000031180000}"/>
    <cellStyle name="Bad 6 4 2 5" xfId="4805" xr:uid="{00000000-0005-0000-0000-000032180000}"/>
    <cellStyle name="Bad 6 4 3" xfId="1225" xr:uid="{00000000-0005-0000-0000-000033180000}"/>
    <cellStyle name="Bad 6 4 3 2" xfId="8760" xr:uid="{00000000-0005-0000-0000-000034180000}"/>
    <cellStyle name="Bad 6 4 3 3" xfId="12373" xr:uid="{00000000-0005-0000-0000-000035180000}"/>
    <cellStyle name="Bad 6 4 3 4" xfId="5111" xr:uid="{00000000-0005-0000-0000-000036180000}"/>
    <cellStyle name="Bad 6 4 4" xfId="1701" xr:uid="{00000000-0005-0000-0000-000037180000}"/>
    <cellStyle name="Bad 6 4 4 2" xfId="9232" xr:uid="{00000000-0005-0000-0000-000038180000}"/>
    <cellStyle name="Bad 6 4 4 3" xfId="12843" xr:uid="{00000000-0005-0000-0000-000039180000}"/>
    <cellStyle name="Bad 6 4 4 4" xfId="5576" xr:uid="{00000000-0005-0000-0000-00003A180000}"/>
    <cellStyle name="Bad 6 4 5" xfId="2331" xr:uid="{00000000-0005-0000-0000-00003B180000}"/>
    <cellStyle name="Bad 6 4 5 2" xfId="9862" xr:uid="{00000000-0005-0000-0000-00003C180000}"/>
    <cellStyle name="Bad 6 4 5 3" xfId="13473" xr:uid="{00000000-0005-0000-0000-00003D180000}"/>
    <cellStyle name="Bad 6 4 5 4" xfId="6196" xr:uid="{00000000-0005-0000-0000-00003E180000}"/>
    <cellStyle name="Bad 6 4 6" xfId="3091" xr:uid="{00000000-0005-0000-0000-00003F180000}"/>
    <cellStyle name="Bad 6 4 6 2" xfId="10503" xr:uid="{00000000-0005-0000-0000-000040180000}"/>
    <cellStyle name="Bad 6 4 6 3" xfId="14103" xr:uid="{00000000-0005-0000-0000-000041180000}"/>
    <cellStyle name="Bad 6 4 6 4" xfId="6827" xr:uid="{00000000-0005-0000-0000-000042180000}"/>
    <cellStyle name="Bad 6 4 7" xfId="3915" xr:uid="{00000000-0005-0000-0000-000043180000}"/>
    <cellStyle name="Bad 6 4 7 2" xfId="11320" xr:uid="{00000000-0005-0000-0000-000044180000}"/>
    <cellStyle name="Bad 6 4 7 3" xfId="14909" xr:uid="{00000000-0005-0000-0000-000045180000}"/>
    <cellStyle name="Bad 6 4 7 4" xfId="7628" xr:uid="{00000000-0005-0000-0000-000046180000}"/>
    <cellStyle name="Bad 6 4 8" xfId="8044" xr:uid="{00000000-0005-0000-0000-000047180000}"/>
    <cellStyle name="Bad 6 4 9" xfId="11678" xr:uid="{00000000-0005-0000-0000-000048180000}"/>
    <cellStyle name="Bad 6 5" xfId="463" xr:uid="{00000000-0005-0000-0000-000049180000}"/>
    <cellStyle name="Bad 6 5 2" xfId="1384" xr:uid="{00000000-0005-0000-0000-00004A180000}"/>
    <cellStyle name="Bad 6 5 2 2" xfId="8919" xr:uid="{00000000-0005-0000-0000-00004B180000}"/>
    <cellStyle name="Bad 6 5 2 3" xfId="12531" xr:uid="{00000000-0005-0000-0000-00004C180000}"/>
    <cellStyle name="Bad 6 5 2 4" xfId="5267" xr:uid="{00000000-0005-0000-0000-00004D180000}"/>
    <cellStyle name="Bad 6 5 3" xfId="1859" xr:uid="{00000000-0005-0000-0000-00004E180000}"/>
    <cellStyle name="Bad 6 5 3 2" xfId="9390" xr:uid="{00000000-0005-0000-0000-00004F180000}"/>
    <cellStyle name="Bad 6 5 3 3" xfId="13001" xr:uid="{00000000-0005-0000-0000-000050180000}"/>
    <cellStyle name="Bad 6 5 3 4" xfId="5731" xr:uid="{00000000-0005-0000-0000-000051180000}"/>
    <cellStyle name="Bad 6 5 4" xfId="2489" xr:uid="{00000000-0005-0000-0000-000052180000}"/>
    <cellStyle name="Bad 6 5 4 2" xfId="10020" xr:uid="{00000000-0005-0000-0000-000053180000}"/>
    <cellStyle name="Bad 6 5 4 3" xfId="13631" xr:uid="{00000000-0005-0000-0000-000054180000}"/>
    <cellStyle name="Bad 6 5 4 4" xfId="6351" xr:uid="{00000000-0005-0000-0000-000055180000}"/>
    <cellStyle name="Bad 6 5 5" xfId="3250" xr:uid="{00000000-0005-0000-0000-000056180000}"/>
    <cellStyle name="Bad 6 5 5 2" xfId="10662" xr:uid="{00000000-0005-0000-0000-000057180000}"/>
    <cellStyle name="Bad 6 5 5 3" xfId="14261" xr:uid="{00000000-0005-0000-0000-000058180000}"/>
    <cellStyle name="Bad 6 5 5 4" xfId="6983" xr:uid="{00000000-0005-0000-0000-000059180000}"/>
    <cellStyle name="Bad 6 5 6" xfId="8120" xr:uid="{00000000-0005-0000-0000-00005A180000}"/>
    <cellStyle name="Bad 6 5 7" xfId="11754" xr:uid="{00000000-0005-0000-0000-00005B180000}"/>
    <cellStyle name="Bad 6 5 8" xfId="4479" xr:uid="{00000000-0005-0000-0000-00005C180000}"/>
    <cellStyle name="Bad 6 6" xfId="678" xr:uid="{00000000-0005-0000-0000-00005D180000}"/>
    <cellStyle name="Bad 6 6 2" xfId="2019" xr:uid="{00000000-0005-0000-0000-00005E180000}"/>
    <cellStyle name="Bad 6 6 2 2" xfId="9550" xr:uid="{00000000-0005-0000-0000-00005F180000}"/>
    <cellStyle name="Bad 6 6 2 3" xfId="13161" xr:uid="{00000000-0005-0000-0000-000060180000}"/>
    <cellStyle name="Bad 6 6 2 4" xfId="5888" xr:uid="{00000000-0005-0000-0000-000061180000}"/>
    <cellStyle name="Bad 6 6 3" xfId="2649" xr:uid="{00000000-0005-0000-0000-000062180000}"/>
    <cellStyle name="Bad 6 6 3 2" xfId="10180" xr:uid="{00000000-0005-0000-0000-000063180000}"/>
    <cellStyle name="Bad 6 6 3 3" xfId="13791" xr:uid="{00000000-0005-0000-0000-000064180000}"/>
    <cellStyle name="Bad 6 6 3 4" xfId="6508" xr:uid="{00000000-0005-0000-0000-000065180000}"/>
    <cellStyle name="Bad 6 6 4" xfId="3410" xr:uid="{00000000-0005-0000-0000-000066180000}"/>
    <cellStyle name="Bad 6 6 4 2" xfId="10822" xr:uid="{00000000-0005-0000-0000-000067180000}"/>
    <cellStyle name="Bad 6 6 4 3" xfId="14421" xr:uid="{00000000-0005-0000-0000-000068180000}"/>
    <cellStyle name="Bad 6 6 4 4" xfId="7140" xr:uid="{00000000-0005-0000-0000-000069180000}"/>
    <cellStyle name="Bad 6 6 5" xfId="8216" xr:uid="{00000000-0005-0000-0000-00006A180000}"/>
    <cellStyle name="Bad 6 6 6" xfId="11830" xr:uid="{00000000-0005-0000-0000-00006B180000}"/>
    <cellStyle name="Bad 6 6 7" xfId="4574" xr:uid="{00000000-0005-0000-0000-00006C180000}"/>
    <cellStyle name="Bad 6 7" xfId="756" xr:uid="{00000000-0005-0000-0000-00006D180000}"/>
    <cellStyle name="Bad 6 7 2" xfId="3636" xr:uid="{00000000-0005-0000-0000-00006E180000}"/>
    <cellStyle name="Bad 6 7 2 2" xfId="11048" xr:uid="{00000000-0005-0000-0000-00006F180000}"/>
    <cellStyle name="Bad 6 7 2 3" xfId="14647" xr:uid="{00000000-0005-0000-0000-000070180000}"/>
    <cellStyle name="Bad 6 7 2 4" xfId="7363" xr:uid="{00000000-0005-0000-0000-000071180000}"/>
    <cellStyle name="Bad 6 7 3" xfId="8294" xr:uid="{00000000-0005-0000-0000-000072180000}"/>
    <cellStyle name="Bad 6 7 4" xfId="11908" xr:uid="{00000000-0005-0000-0000-000073180000}"/>
    <cellStyle name="Bad 6 7 5" xfId="4651" xr:uid="{00000000-0005-0000-0000-000074180000}"/>
    <cellStyle name="Bad 6 8" xfId="1070" xr:uid="{00000000-0005-0000-0000-000075180000}"/>
    <cellStyle name="Bad 6 8 2" xfId="8605" xr:uid="{00000000-0005-0000-0000-000076180000}"/>
    <cellStyle name="Bad 6 8 3" xfId="12218" xr:uid="{00000000-0005-0000-0000-000077180000}"/>
    <cellStyle name="Bad 6 8 4" xfId="4958" xr:uid="{00000000-0005-0000-0000-000078180000}"/>
    <cellStyle name="Bad 6 9" xfId="1546" xr:uid="{00000000-0005-0000-0000-000079180000}"/>
    <cellStyle name="Bad 6 9 2" xfId="9077" xr:uid="{00000000-0005-0000-0000-00007A180000}"/>
    <cellStyle name="Bad 6 9 3" xfId="12688" xr:uid="{00000000-0005-0000-0000-00007B180000}"/>
    <cellStyle name="Bad 6 9 4" xfId="5423" xr:uid="{00000000-0005-0000-0000-00007C180000}"/>
    <cellStyle name="Bad 7" xfId="75" xr:uid="{00000000-0005-0000-0000-00007D180000}"/>
    <cellStyle name="Bad 7 2" xfId="7813" xr:uid="{00000000-0005-0000-0000-00007E180000}"/>
    <cellStyle name="Bad 7 3" xfId="4198" xr:uid="{00000000-0005-0000-0000-00007F180000}"/>
    <cellStyle name="Bad 8" xfId="76" xr:uid="{00000000-0005-0000-0000-000080180000}"/>
    <cellStyle name="Bad 8 10" xfId="2809" xr:uid="{00000000-0005-0000-0000-000081180000}"/>
    <cellStyle name="Bad 8 10 2" xfId="10339" xr:uid="{00000000-0005-0000-0000-000082180000}"/>
    <cellStyle name="Bad 8 10 3" xfId="13950" xr:uid="{00000000-0005-0000-0000-000083180000}"/>
    <cellStyle name="Bad 8 10 4" xfId="6665" xr:uid="{00000000-0005-0000-0000-000084180000}"/>
    <cellStyle name="Bad 8 11" xfId="3916" xr:uid="{00000000-0005-0000-0000-000085180000}"/>
    <cellStyle name="Bad 8 11 2" xfId="11321" xr:uid="{00000000-0005-0000-0000-000086180000}"/>
    <cellStyle name="Bad 8 11 3" xfId="14910" xr:uid="{00000000-0005-0000-0000-000087180000}"/>
    <cellStyle name="Bad 8 11 4" xfId="7629" xr:uid="{00000000-0005-0000-0000-000088180000}"/>
    <cellStyle name="Bad 8 12" xfId="7814" xr:uid="{00000000-0005-0000-0000-000089180000}"/>
    <cellStyle name="Bad 8 13" xfId="11523" xr:uid="{00000000-0005-0000-0000-00008A180000}"/>
    <cellStyle name="Bad 8 14" xfId="4199" xr:uid="{00000000-0005-0000-0000-00008B180000}"/>
    <cellStyle name="Bad 8 2" xfId="241" xr:uid="{00000000-0005-0000-0000-00008C180000}"/>
    <cellStyle name="Bad 8 2 10" xfId="11590" xr:uid="{00000000-0005-0000-0000-00008D180000}"/>
    <cellStyle name="Bad 8 2 11" xfId="4303" xr:uid="{00000000-0005-0000-0000-00008E180000}"/>
    <cellStyle name="Bad 8 2 2" xfId="995" xr:uid="{00000000-0005-0000-0000-00008F180000}"/>
    <cellStyle name="Bad 8 2 2 2" xfId="1305" xr:uid="{00000000-0005-0000-0000-000090180000}"/>
    <cellStyle name="Bad 8 2 2 2 2" xfId="8840" xr:uid="{00000000-0005-0000-0000-000091180000}"/>
    <cellStyle name="Bad 8 2 2 2 3" xfId="12453" xr:uid="{00000000-0005-0000-0000-000092180000}"/>
    <cellStyle name="Bad 8 2 2 2 4" xfId="5190" xr:uid="{00000000-0005-0000-0000-000093180000}"/>
    <cellStyle name="Bad 8 2 2 3" xfId="1781" xr:uid="{00000000-0005-0000-0000-000094180000}"/>
    <cellStyle name="Bad 8 2 2 3 2" xfId="9312" xr:uid="{00000000-0005-0000-0000-000095180000}"/>
    <cellStyle name="Bad 8 2 2 3 3" xfId="12923" xr:uid="{00000000-0005-0000-0000-000096180000}"/>
    <cellStyle name="Bad 8 2 2 3 4" xfId="5655" xr:uid="{00000000-0005-0000-0000-000097180000}"/>
    <cellStyle name="Bad 8 2 2 4" xfId="2411" xr:uid="{00000000-0005-0000-0000-000098180000}"/>
    <cellStyle name="Bad 8 2 2 4 2" xfId="9942" xr:uid="{00000000-0005-0000-0000-000099180000}"/>
    <cellStyle name="Bad 8 2 2 4 3" xfId="13553" xr:uid="{00000000-0005-0000-0000-00009A180000}"/>
    <cellStyle name="Bad 8 2 2 4 4" xfId="6275" xr:uid="{00000000-0005-0000-0000-00009B180000}"/>
    <cellStyle name="Bad 8 2 2 5" xfId="3171" xr:uid="{00000000-0005-0000-0000-00009C180000}"/>
    <cellStyle name="Bad 8 2 2 5 2" xfId="10583" xr:uid="{00000000-0005-0000-0000-00009D180000}"/>
    <cellStyle name="Bad 8 2 2 5 3" xfId="14183" xr:uid="{00000000-0005-0000-0000-00009E180000}"/>
    <cellStyle name="Bad 8 2 2 5 4" xfId="6906" xr:uid="{00000000-0005-0000-0000-00009F180000}"/>
    <cellStyle name="Bad 8 2 2 6" xfId="8530" xr:uid="{00000000-0005-0000-0000-0000A0180000}"/>
    <cellStyle name="Bad 8 2 2 7" xfId="12143" xr:uid="{00000000-0005-0000-0000-0000A1180000}"/>
    <cellStyle name="Bad 8 2 2 8" xfId="4884" xr:uid="{00000000-0005-0000-0000-0000A2180000}"/>
    <cellStyle name="Bad 8 2 3" xfId="836" xr:uid="{00000000-0005-0000-0000-0000A3180000}"/>
    <cellStyle name="Bad 8 2 3 2" xfId="1458" xr:uid="{00000000-0005-0000-0000-0000A4180000}"/>
    <cellStyle name="Bad 8 2 3 2 2" xfId="8989" xr:uid="{00000000-0005-0000-0000-0000A5180000}"/>
    <cellStyle name="Bad 8 2 3 2 3" xfId="12600" xr:uid="{00000000-0005-0000-0000-0000A6180000}"/>
    <cellStyle name="Bad 8 2 3 2 4" xfId="5336" xr:uid="{00000000-0005-0000-0000-0000A7180000}"/>
    <cellStyle name="Bad 8 2 3 3" xfId="1928" xr:uid="{00000000-0005-0000-0000-0000A8180000}"/>
    <cellStyle name="Bad 8 2 3 3 2" xfId="9459" xr:uid="{00000000-0005-0000-0000-0000A9180000}"/>
    <cellStyle name="Bad 8 2 3 3 3" xfId="13070" xr:uid="{00000000-0005-0000-0000-0000AA180000}"/>
    <cellStyle name="Bad 8 2 3 3 4" xfId="5799" xr:uid="{00000000-0005-0000-0000-0000AB180000}"/>
    <cellStyle name="Bad 8 2 3 4" xfId="2558" xr:uid="{00000000-0005-0000-0000-0000AC180000}"/>
    <cellStyle name="Bad 8 2 3 4 2" xfId="10089" xr:uid="{00000000-0005-0000-0000-0000AD180000}"/>
    <cellStyle name="Bad 8 2 3 4 3" xfId="13700" xr:uid="{00000000-0005-0000-0000-0000AE180000}"/>
    <cellStyle name="Bad 8 2 3 4 4" xfId="6419" xr:uid="{00000000-0005-0000-0000-0000AF180000}"/>
    <cellStyle name="Bad 8 2 3 5" xfId="3319" xr:uid="{00000000-0005-0000-0000-0000B0180000}"/>
    <cellStyle name="Bad 8 2 3 5 2" xfId="10731" xr:uid="{00000000-0005-0000-0000-0000B1180000}"/>
    <cellStyle name="Bad 8 2 3 5 3" xfId="14330" xr:uid="{00000000-0005-0000-0000-0000B2180000}"/>
    <cellStyle name="Bad 8 2 3 5 4" xfId="7051" xr:uid="{00000000-0005-0000-0000-0000B3180000}"/>
    <cellStyle name="Bad 8 2 3 6" xfId="8374" xr:uid="{00000000-0005-0000-0000-0000B4180000}"/>
    <cellStyle name="Bad 8 2 3 7" xfId="11988" xr:uid="{00000000-0005-0000-0000-0000B5180000}"/>
    <cellStyle name="Bad 8 2 3 8" xfId="4730" xr:uid="{00000000-0005-0000-0000-0000B6180000}"/>
    <cellStyle name="Bad 8 2 4" xfId="1150" xr:uid="{00000000-0005-0000-0000-0000B7180000}"/>
    <cellStyle name="Bad 8 2 4 2" xfId="2088" xr:uid="{00000000-0005-0000-0000-0000B8180000}"/>
    <cellStyle name="Bad 8 2 4 2 2" xfId="9619" xr:uid="{00000000-0005-0000-0000-0000B9180000}"/>
    <cellStyle name="Bad 8 2 4 2 3" xfId="13230" xr:uid="{00000000-0005-0000-0000-0000BA180000}"/>
    <cellStyle name="Bad 8 2 4 2 4" xfId="5956" xr:uid="{00000000-0005-0000-0000-0000BB180000}"/>
    <cellStyle name="Bad 8 2 4 3" xfId="2718" xr:uid="{00000000-0005-0000-0000-0000BC180000}"/>
    <cellStyle name="Bad 8 2 4 3 2" xfId="10249" xr:uid="{00000000-0005-0000-0000-0000BD180000}"/>
    <cellStyle name="Bad 8 2 4 3 3" xfId="13860" xr:uid="{00000000-0005-0000-0000-0000BE180000}"/>
    <cellStyle name="Bad 8 2 4 3 4" xfId="6576" xr:uid="{00000000-0005-0000-0000-0000BF180000}"/>
    <cellStyle name="Bad 8 2 4 4" xfId="3479" xr:uid="{00000000-0005-0000-0000-0000C0180000}"/>
    <cellStyle name="Bad 8 2 4 4 2" xfId="10891" xr:uid="{00000000-0005-0000-0000-0000C1180000}"/>
    <cellStyle name="Bad 8 2 4 4 3" xfId="14490" xr:uid="{00000000-0005-0000-0000-0000C2180000}"/>
    <cellStyle name="Bad 8 2 4 4 4" xfId="7208" xr:uid="{00000000-0005-0000-0000-0000C3180000}"/>
    <cellStyle name="Bad 8 2 4 5" xfId="8685" xr:uid="{00000000-0005-0000-0000-0000C4180000}"/>
    <cellStyle name="Bad 8 2 4 6" xfId="12298" xr:uid="{00000000-0005-0000-0000-0000C5180000}"/>
    <cellStyle name="Bad 8 2 4 7" xfId="5037" xr:uid="{00000000-0005-0000-0000-0000C6180000}"/>
    <cellStyle name="Bad 8 2 5" xfId="1626" xr:uid="{00000000-0005-0000-0000-0000C7180000}"/>
    <cellStyle name="Bad 8 2 5 2" xfId="3643" xr:uid="{00000000-0005-0000-0000-0000C8180000}"/>
    <cellStyle name="Bad 8 2 5 2 2" xfId="11055" xr:uid="{00000000-0005-0000-0000-0000C9180000}"/>
    <cellStyle name="Bad 8 2 5 2 3" xfId="14654" xr:uid="{00000000-0005-0000-0000-0000CA180000}"/>
    <cellStyle name="Bad 8 2 5 2 4" xfId="7370" xr:uid="{00000000-0005-0000-0000-0000CB180000}"/>
    <cellStyle name="Bad 8 2 5 3" xfId="9157" xr:uid="{00000000-0005-0000-0000-0000CC180000}"/>
    <cellStyle name="Bad 8 2 5 4" xfId="12768" xr:uid="{00000000-0005-0000-0000-0000CD180000}"/>
    <cellStyle name="Bad 8 2 5 5" xfId="5502" xr:uid="{00000000-0005-0000-0000-0000CE180000}"/>
    <cellStyle name="Bad 8 2 6" xfId="2256" xr:uid="{00000000-0005-0000-0000-0000CF180000}"/>
    <cellStyle name="Bad 8 2 6 2" xfId="9787" xr:uid="{00000000-0005-0000-0000-0000D0180000}"/>
    <cellStyle name="Bad 8 2 6 3" xfId="13398" xr:uid="{00000000-0005-0000-0000-0000D1180000}"/>
    <cellStyle name="Bad 8 2 6 4" xfId="6122" xr:uid="{00000000-0005-0000-0000-0000D2180000}"/>
    <cellStyle name="Bad 8 2 7" xfId="3015" xr:uid="{00000000-0005-0000-0000-0000D3180000}"/>
    <cellStyle name="Bad 8 2 7 2" xfId="10427" xr:uid="{00000000-0005-0000-0000-0000D4180000}"/>
    <cellStyle name="Bad 8 2 7 3" xfId="14028" xr:uid="{00000000-0005-0000-0000-0000D5180000}"/>
    <cellStyle name="Bad 8 2 7 4" xfId="6752" xr:uid="{00000000-0005-0000-0000-0000D6180000}"/>
    <cellStyle name="Bad 8 2 8" xfId="3917" xr:uid="{00000000-0005-0000-0000-0000D7180000}"/>
    <cellStyle name="Bad 8 2 8 2" xfId="11322" xr:uid="{00000000-0005-0000-0000-0000D8180000}"/>
    <cellStyle name="Bad 8 2 8 3" xfId="14911" xr:uid="{00000000-0005-0000-0000-0000D9180000}"/>
    <cellStyle name="Bad 8 2 8 4" xfId="7630" xr:uid="{00000000-0005-0000-0000-0000DA180000}"/>
    <cellStyle name="Bad 8 2 9" xfId="7942" xr:uid="{00000000-0005-0000-0000-0000DB180000}"/>
    <cellStyle name="Bad 8 3" xfId="389" xr:uid="{00000000-0005-0000-0000-0000DC180000}"/>
    <cellStyle name="Bad 8 3 10" xfId="4406" xr:uid="{00000000-0005-0000-0000-0000DD180000}"/>
    <cellStyle name="Bad 8 3 2" xfId="915" xr:uid="{00000000-0005-0000-0000-0000DE180000}"/>
    <cellStyle name="Bad 8 3 2 2" xfId="3644" xr:uid="{00000000-0005-0000-0000-0000DF180000}"/>
    <cellStyle name="Bad 8 3 2 2 2" xfId="11056" xr:uid="{00000000-0005-0000-0000-0000E0180000}"/>
    <cellStyle name="Bad 8 3 2 2 3" xfId="14655" xr:uid="{00000000-0005-0000-0000-0000E1180000}"/>
    <cellStyle name="Bad 8 3 2 2 4" xfId="7371" xr:uid="{00000000-0005-0000-0000-0000E2180000}"/>
    <cellStyle name="Bad 8 3 2 3" xfId="8452" xr:uid="{00000000-0005-0000-0000-0000E3180000}"/>
    <cellStyle name="Bad 8 3 2 4" xfId="12065" xr:uid="{00000000-0005-0000-0000-0000E4180000}"/>
    <cellStyle name="Bad 8 3 2 5" xfId="4807" xr:uid="{00000000-0005-0000-0000-0000E5180000}"/>
    <cellStyle name="Bad 8 3 3" xfId="1227" xr:uid="{00000000-0005-0000-0000-0000E6180000}"/>
    <cellStyle name="Bad 8 3 3 2" xfId="8762" xr:uid="{00000000-0005-0000-0000-0000E7180000}"/>
    <cellStyle name="Bad 8 3 3 3" xfId="12375" xr:uid="{00000000-0005-0000-0000-0000E8180000}"/>
    <cellStyle name="Bad 8 3 3 4" xfId="5113" xr:uid="{00000000-0005-0000-0000-0000E9180000}"/>
    <cellStyle name="Bad 8 3 4" xfId="1703" xr:uid="{00000000-0005-0000-0000-0000EA180000}"/>
    <cellStyle name="Bad 8 3 4 2" xfId="9234" xr:uid="{00000000-0005-0000-0000-0000EB180000}"/>
    <cellStyle name="Bad 8 3 4 3" xfId="12845" xr:uid="{00000000-0005-0000-0000-0000EC180000}"/>
    <cellStyle name="Bad 8 3 4 4" xfId="5578" xr:uid="{00000000-0005-0000-0000-0000ED180000}"/>
    <cellStyle name="Bad 8 3 5" xfId="2333" xr:uid="{00000000-0005-0000-0000-0000EE180000}"/>
    <cellStyle name="Bad 8 3 5 2" xfId="9864" xr:uid="{00000000-0005-0000-0000-0000EF180000}"/>
    <cellStyle name="Bad 8 3 5 3" xfId="13475" xr:uid="{00000000-0005-0000-0000-0000F0180000}"/>
    <cellStyle name="Bad 8 3 5 4" xfId="6198" xr:uid="{00000000-0005-0000-0000-0000F1180000}"/>
    <cellStyle name="Bad 8 3 6" xfId="3093" xr:uid="{00000000-0005-0000-0000-0000F2180000}"/>
    <cellStyle name="Bad 8 3 6 2" xfId="10505" xr:uid="{00000000-0005-0000-0000-0000F3180000}"/>
    <cellStyle name="Bad 8 3 6 3" xfId="14105" xr:uid="{00000000-0005-0000-0000-0000F4180000}"/>
    <cellStyle name="Bad 8 3 6 4" xfId="6829" xr:uid="{00000000-0005-0000-0000-0000F5180000}"/>
    <cellStyle name="Bad 8 3 7" xfId="3918" xr:uid="{00000000-0005-0000-0000-0000F6180000}"/>
    <cellStyle name="Bad 8 3 7 2" xfId="11323" xr:uid="{00000000-0005-0000-0000-0000F7180000}"/>
    <cellStyle name="Bad 8 3 7 3" xfId="14912" xr:uid="{00000000-0005-0000-0000-0000F8180000}"/>
    <cellStyle name="Bad 8 3 7 4" xfId="7631" xr:uid="{00000000-0005-0000-0000-0000F9180000}"/>
    <cellStyle name="Bad 8 3 8" xfId="8046" xr:uid="{00000000-0005-0000-0000-0000FA180000}"/>
    <cellStyle name="Bad 8 3 9" xfId="11680" xr:uid="{00000000-0005-0000-0000-0000FB180000}"/>
    <cellStyle name="Bad 8 4" xfId="465" xr:uid="{00000000-0005-0000-0000-0000FC180000}"/>
    <cellStyle name="Bad 8 4 2" xfId="1386" xr:uid="{00000000-0005-0000-0000-0000FD180000}"/>
    <cellStyle name="Bad 8 4 2 2" xfId="8921" xr:uid="{00000000-0005-0000-0000-0000FE180000}"/>
    <cellStyle name="Bad 8 4 2 3" xfId="12533" xr:uid="{00000000-0005-0000-0000-0000FF180000}"/>
    <cellStyle name="Bad 8 4 2 4" xfId="5269" xr:uid="{00000000-0005-0000-0000-000000190000}"/>
    <cellStyle name="Bad 8 4 3" xfId="1861" xr:uid="{00000000-0005-0000-0000-000001190000}"/>
    <cellStyle name="Bad 8 4 3 2" xfId="9392" xr:uid="{00000000-0005-0000-0000-000002190000}"/>
    <cellStyle name="Bad 8 4 3 3" xfId="13003" xr:uid="{00000000-0005-0000-0000-000003190000}"/>
    <cellStyle name="Bad 8 4 3 4" xfId="5733" xr:uid="{00000000-0005-0000-0000-000004190000}"/>
    <cellStyle name="Bad 8 4 4" xfId="2491" xr:uid="{00000000-0005-0000-0000-000005190000}"/>
    <cellStyle name="Bad 8 4 4 2" xfId="10022" xr:uid="{00000000-0005-0000-0000-000006190000}"/>
    <cellStyle name="Bad 8 4 4 3" xfId="13633" xr:uid="{00000000-0005-0000-0000-000007190000}"/>
    <cellStyle name="Bad 8 4 4 4" xfId="6353" xr:uid="{00000000-0005-0000-0000-000008190000}"/>
    <cellStyle name="Bad 8 4 5" xfId="3252" xr:uid="{00000000-0005-0000-0000-000009190000}"/>
    <cellStyle name="Bad 8 4 5 2" xfId="10664" xr:uid="{00000000-0005-0000-0000-00000A190000}"/>
    <cellStyle name="Bad 8 4 5 3" xfId="14263" xr:uid="{00000000-0005-0000-0000-00000B190000}"/>
    <cellStyle name="Bad 8 4 5 4" xfId="6985" xr:uid="{00000000-0005-0000-0000-00000C190000}"/>
    <cellStyle name="Bad 8 4 6" xfId="8122" xr:uid="{00000000-0005-0000-0000-00000D190000}"/>
    <cellStyle name="Bad 8 4 7" xfId="11756" xr:uid="{00000000-0005-0000-0000-00000E190000}"/>
    <cellStyle name="Bad 8 4 8" xfId="4481" xr:uid="{00000000-0005-0000-0000-00000F190000}"/>
    <cellStyle name="Bad 8 5" xfId="680" xr:uid="{00000000-0005-0000-0000-000010190000}"/>
    <cellStyle name="Bad 8 5 2" xfId="2021" xr:uid="{00000000-0005-0000-0000-000011190000}"/>
    <cellStyle name="Bad 8 5 2 2" xfId="9552" xr:uid="{00000000-0005-0000-0000-000012190000}"/>
    <cellStyle name="Bad 8 5 2 3" xfId="13163" xr:uid="{00000000-0005-0000-0000-000013190000}"/>
    <cellStyle name="Bad 8 5 2 4" xfId="5890" xr:uid="{00000000-0005-0000-0000-000014190000}"/>
    <cellStyle name="Bad 8 5 3" xfId="2651" xr:uid="{00000000-0005-0000-0000-000015190000}"/>
    <cellStyle name="Bad 8 5 3 2" xfId="10182" xr:uid="{00000000-0005-0000-0000-000016190000}"/>
    <cellStyle name="Bad 8 5 3 3" xfId="13793" xr:uid="{00000000-0005-0000-0000-000017190000}"/>
    <cellStyle name="Bad 8 5 3 4" xfId="6510" xr:uid="{00000000-0005-0000-0000-000018190000}"/>
    <cellStyle name="Bad 8 5 4" xfId="3412" xr:uid="{00000000-0005-0000-0000-000019190000}"/>
    <cellStyle name="Bad 8 5 4 2" xfId="10824" xr:uid="{00000000-0005-0000-0000-00001A190000}"/>
    <cellStyle name="Bad 8 5 4 3" xfId="14423" xr:uid="{00000000-0005-0000-0000-00001B190000}"/>
    <cellStyle name="Bad 8 5 4 4" xfId="7142" xr:uid="{00000000-0005-0000-0000-00001C190000}"/>
    <cellStyle name="Bad 8 5 5" xfId="8218" xr:uid="{00000000-0005-0000-0000-00001D190000}"/>
    <cellStyle name="Bad 8 5 6" xfId="11832" xr:uid="{00000000-0005-0000-0000-00001E190000}"/>
    <cellStyle name="Bad 8 5 7" xfId="4576" xr:uid="{00000000-0005-0000-0000-00001F190000}"/>
    <cellStyle name="Bad 8 6" xfId="758" xr:uid="{00000000-0005-0000-0000-000020190000}"/>
    <cellStyle name="Bad 8 6 2" xfId="3642" xr:uid="{00000000-0005-0000-0000-000021190000}"/>
    <cellStyle name="Bad 8 6 2 2" xfId="11054" xr:uid="{00000000-0005-0000-0000-000022190000}"/>
    <cellStyle name="Bad 8 6 2 3" xfId="14653" xr:uid="{00000000-0005-0000-0000-000023190000}"/>
    <cellStyle name="Bad 8 6 2 4" xfId="7369" xr:uid="{00000000-0005-0000-0000-000024190000}"/>
    <cellStyle name="Bad 8 6 3" xfId="8296" xr:uid="{00000000-0005-0000-0000-000025190000}"/>
    <cellStyle name="Bad 8 6 4" xfId="11910" xr:uid="{00000000-0005-0000-0000-000026190000}"/>
    <cellStyle name="Bad 8 6 5" xfId="4653" xr:uid="{00000000-0005-0000-0000-000027190000}"/>
    <cellStyle name="Bad 8 7" xfId="1072" xr:uid="{00000000-0005-0000-0000-000028190000}"/>
    <cellStyle name="Bad 8 7 2" xfId="8607" xr:uid="{00000000-0005-0000-0000-000029190000}"/>
    <cellStyle name="Bad 8 7 3" xfId="12220" xr:uid="{00000000-0005-0000-0000-00002A190000}"/>
    <cellStyle name="Bad 8 7 4" xfId="4960" xr:uid="{00000000-0005-0000-0000-00002B190000}"/>
    <cellStyle name="Bad 8 8" xfId="1548" xr:uid="{00000000-0005-0000-0000-00002C190000}"/>
    <cellStyle name="Bad 8 8 2" xfId="9079" xr:uid="{00000000-0005-0000-0000-00002D190000}"/>
    <cellStyle name="Bad 8 8 3" xfId="12690" xr:uid="{00000000-0005-0000-0000-00002E190000}"/>
    <cellStyle name="Bad 8 8 4" xfId="5425" xr:uid="{00000000-0005-0000-0000-00002F190000}"/>
    <cellStyle name="Bad 8 9" xfId="2178" xr:uid="{00000000-0005-0000-0000-000030190000}"/>
    <cellStyle name="Bad 8 9 2" xfId="9709" xr:uid="{00000000-0005-0000-0000-000031190000}"/>
    <cellStyle name="Bad 8 9 3" xfId="13320" xr:uid="{00000000-0005-0000-0000-000032190000}"/>
    <cellStyle name="Bad 8 9 4" xfId="6045" xr:uid="{00000000-0005-0000-0000-000033190000}"/>
    <cellStyle name="Bad 9" xfId="1372" xr:uid="{00000000-0005-0000-0000-000034190000}"/>
    <cellStyle name="Bad 9 2" xfId="2007" xr:uid="{00000000-0005-0000-0000-000035190000}"/>
    <cellStyle name="Bad 9 2 2" xfId="2637" xr:uid="{00000000-0005-0000-0000-000036190000}"/>
    <cellStyle name="Bad 9 2 2 2" xfId="10168" xr:uid="{00000000-0005-0000-0000-000037190000}"/>
    <cellStyle name="Bad 9 2 2 3" xfId="13779" xr:uid="{00000000-0005-0000-0000-000038190000}"/>
    <cellStyle name="Bad 9 2 2 4" xfId="6496" xr:uid="{00000000-0005-0000-0000-000039190000}"/>
    <cellStyle name="Bad 9 2 3" xfId="3398" xr:uid="{00000000-0005-0000-0000-00003A190000}"/>
    <cellStyle name="Bad 9 2 3 2" xfId="10810" xr:uid="{00000000-0005-0000-0000-00003B190000}"/>
    <cellStyle name="Bad 9 2 3 3" xfId="14409" xr:uid="{00000000-0005-0000-0000-00003C190000}"/>
    <cellStyle name="Bad 9 2 3 4" xfId="7128" xr:uid="{00000000-0005-0000-0000-00003D190000}"/>
    <cellStyle name="Bad 9 2 4" xfId="9538" xr:uid="{00000000-0005-0000-0000-00003E190000}"/>
    <cellStyle name="Bad 9 2 5" xfId="13149" xr:uid="{00000000-0005-0000-0000-00003F190000}"/>
    <cellStyle name="Bad 9 2 6" xfId="5876" xr:uid="{00000000-0005-0000-0000-000040190000}"/>
    <cellStyle name="Bad 9 3" xfId="1847" xr:uid="{00000000-0005-0000-0000-000041190000}"/>
    <cellStyle name="Bad 9 3 2" xfId="3645" xr:uid="{00000000-0005-0000-0000-000042190000}"/>
    <cellStyle name="Bad 9 3 2 2" xfId="11057" xr:uid="{00000000-0005-0000-0000-000043190000}"/>
    <cellStyle name="Bad 9 3 2 3" xfId="14656" xr:uid="{00000000-0005-0000-0000-000044190000}"/>
    <cellStyle name="Bad 9 3 2 4" xfId="7372" xr:uid="{00000000-0005-0000-0000-000045190000}"/>
    <cellStyle name="Bad 9 3 3" xfId="9378" xr:uid="{00000000-0005-0000-0000-000046190000}"/>
    <cellStyle name="Bad 9 3 4" xfId="12989" xr:uid="{00000000-0005-0000-0000-000047190000}"/>
    <cellStyle name="Bad 9 3 5" xfId="5719" xr:uid="{00000000-0005-0000-0000-000048190000}"/>
    <cellStyle name="Bad 9 4" xfId="2477" xr:uid="{00000000-0005-0000-0000-000049190000}"/>
    <cellStyle name="Bad 9 4 2" xfId="10008" xr:uid="{00000000-0005-0000-0000-00004A190000}"/>
    <cellStyle name="Bad 9 4 3" xfId="13619" xr:uid="{00000000-0005-0000-0000-00004B190000}"/>
    <cellStyle name="Bad 9 4 4" xfId="6339" xr:uid="{00000000-0005-0000-0000-00004C190000}"/>
    <cellStyle name="Bad 9 5" xfId="3238" xr:uid="{00000000-0005-0000-0000-00004D190000}"/>
    <cellStyle name="Bad 9 5 2" xfId="10650" xr:uid="{00000000-0005-0000-0000-00004E190000}"/>
    <cellStyle name="Bad 9 5 3" xfId="14249" xr:uid="{00000000-0005-0000-0000-00004F190000}"/>
    <cellStyle name="Bad 9 5 4" xfId="6971" xr:uid="{00000000-0005-0000-0000-000050190000}"/>
    <cellStyle name="Bad 9 6" xfId="3919" xr:uid="{00000000-0005-0000-0000-000051190000}"/>
    <cellStyle name="Bad 9 6 2" xfId="11324" xr:uid="{00000000-0005-0000-0000-000052190000}"/>
    <cellStyle name="Bad 9 6 3" xfId="14913" xr:uid="{00000000-0005-0000-0000-000053190000}"/>
    <cellStyle name="Bad 9 6 4" xfId="7632" xr:uid="{00000000-0005-0000-0000-000054190000}"/>
    <cellStyle name="Bad 9 7" xfId="8907" xr:uid="{00000000-0005-0000-0000-000055190000}"/>
    <cellStyle name="Bad 9 8" xfId="12519" xr:uid="{00000000-0005-0000-0000-000056190000}"/>
    <cellStyle name="Bad 9 9" xfId="5255" xr:uid="{00000000-0005-0000-0000-000057190000}"/>
    <cellStyle name="Calculation" xfId="11" builtinId="22" customBuiltin="1"/>
    <cellStyle name="Calculation 2" xfId="77" xr:uid="{00000000-0005-0000-0000-000059190000}"/>
    <cellStyle name="Calculation 2 2" xfId="7815" xr:uid="{00000000-0005-0000-0000-00005A190000}"/>
    <cellStyle name="Calculation 2 3" xfId="4200" xr:uid="{00000000-0005-0000-0000-00005B190000}"/>
    <cellStyle name="Calculation 3" xfId="7899" xr:uid="{00000000-0005-0000-0000-00005C190000}"/>
    <cellStyle name="Calculation 4" xfId="4134" xr:uid="{00000000-0005-0000-0000-00005D190000}"/>
    <cellStyle name="Check Cell" xfId="13" builtinId="23" customBuiltin="1"/>
    <cellStyle name="Check Cell 2" xfId="7816" xr:uid="{00000000-0005-0000-0000-00005F190000}"/>
    <cellStyle name="Check Cell 3" xfId="4136" xr:uid="{00000000-0005-0000-0000-000060190000}"/>
    <cellStyle name="Comma" xfId="42" builtinId="3"/>
    <cellStyle name="Comma 10" xfId="11500" xr:uid="{00000000-0005-0000-0000-000062190000}"/>
    <cellStyle name="Comma 12" xfId="242" xr:uid="{00000000-0005-0000-0000-000063190000}"/>
    <cellStyle name="Comma 12 2" xfId="79" xr:uid="{00000000-0005-0000-0000-000064190000}"/>
    <cellStyle name="Comma 12 2 2" xfId="243" xr:uid="{00000000-0005-0000-0000-000065190000}"/>
    <cellStyle name="Comma 12 2 2 2" xfId="466" xr:uid="{00000000-0005-0000-0000-000066190000}"/>
    <cellStyle name="Comma 12 2 2 2 2" xfId="2810" xr:uid="{00000000-0005-0000-0000-000067190000}"/>
    <cellStyle name="Comma 12 2 2 3" xfId="4068" xr:uid="{00000000-0005-0000-0000-000068190000}"/>
    <cellStyle name="Comma 12 2 2 3 2" xfId="15062" xr:uid="{00000000-0005-0000-0000-000069190000}"/>
    <cellStyle name="Comma 12 2 3" xfId="467" xr:uid="{00000000-0005-0000-0000-00006A190000}"/>
    <cellStyle name="Comma 12 2 3 2" xfId="2811" xr:uid="{00000000-0005-0000-0000-00006B190000}"/>
    <cellStyle name="Comma 12 3" xfId="468" xr:uid="{00000000-0005-0000-0000-00006C190000}"/>
    <cellStyle name="Comma 12 3 2" xfId="469" xr:uid="{00000000-0005-0000-0000-00006D190000}"/>
    <cellStyle name="Comma 12 3 2 2" xfId="2812" xr:uid="{00000000-0005-0000-0000-00006E190000}"/>
    <cellStyle name="Comma 12 4" xfId="470" xr:uid="{00000000-0005-0000-0000-00006F190000}"/>
    <cellStyle name="Comma 12 4 2" xfId="2813" xr:uid="{00000000-0005-0000-0000-000070190000}"/>
    <cellStyle name="Comma 12 5" xfId="4067" xr:uid="{00000000-0005-0000-0000-000071190000}"/>
    <cellStyle name="Comma 12 5 2" xfId="15061" xr:uid="{00000000-0005-0000-0000-000072190000}"/>
    <cellStyle name="Comma 14" xfId="244" xr:uid="{00000000-0005-0000-0000-000073190000}"/>
    <cellStyle name="Comma 14 2" xfId="80" xr:uid="{00000000-0005-0000-0000-000074190000}"/>
    <cellStyle name="Comma 14 2 2" xfId="245" xr:uid="{00000000-0005-0000-0000-000075190000}"/>
    <cellStyle name="Comma 14 2 2 2" xfId="471" xr:uid="{00000000-0005-0000-0000-000076190000}"/>
    <cellStyle name="Comma 14 2 2 2 2" xfId="2814" xr:uid="{00000000-0005-0000-0000-000077190000}"/>
    <cellStyle name="Comma 14 2 2 3" xfId="4070" xr:uid="{00000000-0005-0000-0000-000078190000}"/>
    <cellStyle name="Comma 14 2 2 3 2" xfId="15064" xr:uid="{00000000-0005-0000-0000-000079190000}"/>
    <cellStyle name="Comma 14 2 3" xfId="472" xr:uid="{00000000-0005-0000-0000-00007A190000}"/>
    <cellStyle name="Comma 14 2 3 2" xfId="2815" xr:uid="{00000000-0005-0000-0000-00007B190000}"/>
    <cellStyle name="Comma 14 3" xfId="473" xr:uid="{00000000-0005-0000-0000-00007C190000}"/>
    <cellStyle name="Comma 14 3 2" xfId="474" xr:uid="{00000000-0005-0000-0000-00007D190000}"/>
    <cellStyle name="Comma 14 3 2 2" xfId="2816" xr:uid="{00000000-0005-0000-0000-00007E190000}"/>
    <cellStyle name="Comma 14 4" xfId="475" xr:uid="{00000000-0005-0000-0000-00007F190000}"/>
    <cellStyle name="Comma 14 4 2" xfId="2817" xr:uid="{00000000-0005-0000-0000-000080190000}"/>
    <cellStyle name="Comma 14 5" xfId="4069" xr:uid="{00000000-0005-0000-0000-000081190000}"/>
    <cellStyle name="Comma 14 5 2" xfId="15063" xr:uid="{00000000-0005-0000-0000-000082190000}"/>
    <cellStyle name="Comma 15" xfId="246" xr:uid="{00000000-0005-0000-0000-000083190000}"/>
    <cellStyle name="Comma 15 2" xfId="81" xr:uid="{00000000-0005-0000-0000-000084190000}"/>
    <cellStyle name="Comma 15 2 2" xfId="247" xr:uid="{00000000-0005-0000-0000-000085190000}"/>
    <cellStyle name="Comma 15 2 2 2" xfId="476" xr:uid="{00000000-0005-0000-0000-000086190000}"/>
    <cellStyle name="Comma 15 2 2 2 2" xfId="2818" xr:uid="{00000000-0005-0000-0000-000087190000}"/>
    <cellStyle name="Comma 15 2 2 3" xfId="4072" xr:uid="{00000000-0005-0000-0000-000088190000}"/>
    <cellStyle name="Comma 15 2 2 3 2" xfId="15066" xr:uid="{00000000-0005-0000-0000-000089190000}"/>
    <cellStyle name="Comma 15 2 3" xfId="477" xr:uid="{00000000-0005-0000-0000-00008A190000}"/>
    <cellStyle name="Comma 15 2 3 2" xfId="2819" xr:uid="{00000000-0005-0000-0000-00008B190000}"/>
    <cellStyle name="Comma 15 3" xfId="478" xr:uid="{00000000-0005-0000-0000-00008C190000}"/>
    <cellStyle name="Comma 15 3 2" xfId="479" xr:uid="{00000000-0005-0000-0000-00008D190000}"/>
    <cellStyle name="Comma 15 3 2 2" xfId="2820" xr:uid="{00000000-0005-0000-0000-00008E190000}"/>
    <cellStyle name="Comma 15 4" xfId="480" xr:uid="{00000000-0005-0000-0000-00008F190000}"/>
    <cellStyle name="Comma 15 4 2" xfId="2821" xr:uid="{00000000-0005-0000-0000-000090190000}"/>
    <cellStyle name="Comma 15 5" xfId="4071" xr:uid="{00000000-0005-0000-0000-000091190000}"/>
    <cellStyle name="Comma 15 5 2" xfId="15065" xr:uid="{00000000-0005-0000-0000-000092190000}"/>
    <cellStyle name="Comma 16" xfId="82" xr:uid="{00000000-0005-0000-0000-000093190000}"/>
    <cellStyle name="Comma 16 10" xfId="2822" xr:uid="{00000000-0005-0000-0000-000094190000}"/>
    <cellStyle name="Comma 16 10 2" xfId="10340" xr:uid="{00000000-0005-0000-0000-000095190000}"/>
    <cellStyle name="Comma 16 10 3" xfId="13951" xr:uid="{00000000-0005-0000-0000-000096190000}"/>
    <cellStyle name="Comma 16 11" xfId="3920" xr:uid="{00000000-0005-0000-0000-000097190000}"/>
    <cellStyle name="Comma 16 11 2" xfId="11325" xr:uid="{00000000-0005-0000-0000-000098190000}"/>
    <cellStyle name="Comma 16 11 3" xfId="14914" xr:uid="{00000000-0005-0000-0000-000099190000}"/>
    <cellStyle name="Comma 16 12" xfId="7817" xr:uid="{00000000-0005-0000-0000-00009A190000}"/>
    <cellStyle name="Comma 16 13" xfId="11524" xr:uid="{00000000-0005-0000-0000-00009B190000}"/>
    <cellStyle name="Comma 16 2" xfId="248" xr:uid="{00000000-0005-0000-0000-00009C190000}"/>
    <cellStyle name="Comma 16 2 10" xfId="11591" xr:uid="{00000000-0005-0000-0000-00009D190000}"/>
    <cellStyle name="Comma 16 2 2" xfId="996" xr:uid="{00000000-0005-0000-0000-00009E190000}"/>
    <cellStyle name="Comma 16 2 2 2" xfId="1306" xr:uid="{00000000-0005-0000-0000-00009F190000}"/>
    <cellStyle name="Comma 16 2 2 2 2" xfId="8841" xr:uid="{00000000-0005-0000-0000-0000A0190000}"/>
    <cellStyle name="Comma 16 2 2 2 3" xfId="12454" xr:uid="{00000000-0005-0000-0000-0000A1190000}"/>
    <cellStyle name="Comma 16 2 2 3" xfId="1782" xr:uid="{00000000-0005-0000-0000-0000A2190000}"/>
    <cellStyle name="Comma 16 2 2 3 2" xfId="9313" xr:uid="{00000000-0005-0000-0000-0000A3190000}"/>
    <cellStyle name="Comma 16 2 2 3 3" xfId="12924" xr:uid="{00000000-0005-0000-0000-0000A4190000}"/>
    <cellStyle name="Comma 16 2 2 4" xfId="2412" xr:uid="{00000000-0005-0000-0000-0000A5190000}"/>
    <cellStyle name="Comma 16 2 2 4 2" xfId="9943" xr:uid="{00000000-0005-0000-0000-0000A6190000}"/>
    <cellStyle name="Comma 16 2 2 4 3" xfId="13554" xr:uid="{00000000-0005-0000-0000-0000A7190000}"/>
    <cellStyle name="Comma 16 2 2 5" xfId="3172" xr:uid="{00000000-0005-0000-0000-0000A8190000}"/>
    <cellStyle name="Comma 16 2 2 5 2" xfId="10584" xr:uid="{00000000-0005-0000-0000-0000A9190000}"/>
    <cellStyle name="Comma 16 2 2 5 3" xfId="14184" xr:uid="{00000000-0005-0000-0000-0000AA190000}"/>
    <cellStyle name="Comma 16 2 2 6" xfId="8531" xr:uid="{00000000-0005-0000-0000-0000AB190000}"/>
    <cellStyle name="Comma 16 2 2 7" xfId="12144" xr:uid="{00000000-0005-0000-0000-0000AC190000}"/>
    <cellStyle name="Comma 16 2 3" xfId="837" xr:uid="{00000000-0005-0000-0000-0000AD190000}"/>
    <cellStyle name="Comma 16 2 3 2" xfId="1459" xr:uid="{00000000-0005-0000-0000-0000AE190000}"/>
    <cellStyle name="Comma 16 2 3 2 2" xfId="8990" xr:uid="{00000000-0005-0000-0000-0000AF190000}"/>
    <cellStyle name="Comma 16 2 3 2 3" xfId="12601" xr:uid="{00000000-0005-0000-0000-0000B0190000}"/>
    <cellStyle name="Comma 16 2 3 3" xfId="1929" xr:uid="{00000000-0005-0000-0000-0000B1190000}"/>
    <cellStyle name="Comma 16 2 3 3 2" xfId="9460" xr:uid="{00000000-0005-0000-0000-0000B2190000}"/>
    <cellStyle name="Comma 16 2 3 3 3" xfId="13071" xr:uid="{00000000-0005-0000-0000-0000B3190000}"/>
    <cellStyle name="Comma 16 2 3 4" xfId="2559" xr:uid="{00000000-0005-0000-0000-0000B4190000}"/>
    <cellStyle name="Comma 16 2 3 4 2" xfId="10090" xr:uid="{00000000-0005-0000-0000-0000B5190000}"/>
    <cellStyle name="Comma 16 2 3 4 3" xfId="13701" xr:uid="{00000000-0005-0000-0000-0000B6190000}"/>
    <cellStyle name="Comma 16 2 3 5" xfId="3320" xr:uid="{00000000-0005-0000-0000-0000B7190000}"/>
    <cellStyle name="Comma 16 2 3 5 2" xfId="10732" xr:uid="{00000000-0005-0000-0000-0000B8190000}"/>
    <cellStyle name="Comma 16 2 3 5 3" xfId="14331" xr:uid="{00000000-0005-0000-0000-0000B9190000}"/>
    <cellStyle name="Comma 16 2 3 6" xfId="8375" xr:uid="{00000000-0005-0000-0000-0000BA190000}"/>
    <cellStyle name="Comma 16 2 3 7" xfId="11989" xr:uid="{00000000-0005-0000-0000-0000BB190000}"/>
    <cellStyle name="Comma 16 2 4" xfId="1151" xr:uid="{00000000-0005-0000-0000-0000BC190000}"/>
    <cellStyle name="Comma 16 2 4 2" xfId="2089" xr:uid="{00000000-0005-0000-0000-0000BD190000}"/>
    <cellStyle name="Comma 16 2 4 2 2" xfId="9620" xr:uid="{00000000-0005-0000-0000-0000BE190000}"/>
    <cellStyle name="Comma 16 2 4 2 3" xfId="13231" xr:uid="{00000000-0005-0000-0000-0000BF190000}"/>
    <cellStyle name="Comma 16 2 4 3" xfId="2719" xr:uid="{00000000-0005-0000-0000-0000C0190000}"/>
    <cellStyle name="Comma 16 2 4 3 2" xfId="10250" xr:uid="{00000000-0005-0000-0000-0000C1190000}"/>
    <cellStyle name="Comma 16 2 4 3 3" xfId="13861" xr:uid="{00000000-0005-0000-0000-0000C2190000}"/>
    <cellStyle name="Comma 16 2 4 4" xfId="3480" xr:uid="{00000000-0005-0000-0000-0000C3190000}"/>
    <cellStyle name="Comma 16 2 4 4 2" xfId="10892" xr:uid="{00000000-0005-0000-0000-0000C4190000}"/>
    <cellStyle name="Comma 16 2 4 4 3" xfId="14491" xr:uid="{00000000-0005-0000-0000-0000C5190000}"/>
    <cellStyle name="Comma 16 2 4 5" xfId="8686" xr:uid="{00000000-0005-0000-0000-0000C6190000}"/>
    <cellStyle name="Comma 16 2 4 6" xfId="12299" xr:uid="{00000000-0005-0000-0000-0000C7190000}"/>
    <cellStyle name="Comma 16 2 5" xfId="1627" xr:uid="{00000000-0005-0000-0000-0000C8190000}"/>
    <cellStyle name="Comma 16 2 5 2" xfId="3647" xr:uid="{00000000-0005-0000-0000-0000C9190000}"/>
    <cellStyle name="Comma 16 2 5 2 2" xfId="11059" xr:uid="{00000000-0005-0000-0000-0000CA190000}"/>
    <cellStyle name="Comma 16 2 5 2 3" xfId="14658" xr:uid="{00000000-0005-0000-0000-0000CB190000}"/>
    <cellStyle name="Comma 16 2 5 3" xfId="9158" xr:uid="{00000000-0005-0000-0000-0000CC190000}"/>
    <cellStyle name="Comma 16 2 5 4" xfId="12769" xr:uid="{00000000-0005-0000-0000-0000CD190000}"/>
    <cellStyle name="Comma 16 2 6" xfId="2257" xr:uid="{00000000-0005-0000-0000-0000CE190000}"/>
    <cellStyle name="Comma 16 2 6 2" xfId="9788" xr:uid="{00000000-0005-0000-0000-0000CF190000}"/>
    <cellStyle name="Comma 16 2 6 3" xfId="13399" xr:uid="{00000000-0005-0000-0000-0000D0190000}"/>
    <cellStyle name="Comma 16 2 7" xfId="3016" xr:uid="{00000000-0005-0000-0000-0000D1190000}"/>
    <cellStyle name="Comma 16 2 7 2" xfId="10428" xr:uid="{00000000-0005-0000-0000-0000D2190000}"/>
    <cellStyle name="Comma 16 2 7 3" xfId="14029" xr:uid="{00000000-0005-0000-0000-0000D3190000}"/>
    <cellStyle name="Comma 16 2 8" xfId="3921" xr:uid="{00000000-0005-0000-0000-0000D4190000}"/>
    <cellStyle name="Comma 16 2 8 2" xfId="11326" xr:uid="{00000000-0005-0000-0000-0000D5190000}"/>
    <cellStyle name="Comma 16 2 8 3" xfId="14915" xr:uid="{00000000-0005-0000-0000-0000D6190000}"/>
    <cellStyle name="Comma 16 2 9" xfId="7943" xr:uid="{00000000-0005-0000-0000-0000D7190000}"/>
    <cellStyle name="Comma 16 3" xfId="390" xr:uid="{00000000-0005-0000-0000-0000D8190000}"/>
    <cellStyle name="Comma 16 3 2" xfId="917" xr:uid="{00000000-0005-0000-0000-0000D9190000}"/>
    <cellStyle name="Comma 16 3 2 2" xfId="3648" xr:uid="{00000000-0005-0000-0000-0000DA190000}"/>
    <cellStyle name="Comma 16 3 2 2 2" xfId="11060" xr:uid="{00000000-0005-0000-0000-0000DB190000}"/>
    <cellStyle name="Comma 16 3 2 2 3" xfId="14659" xr:uid="{00000000-0005-0000-0000-0000DC190000}"/>
    <cellStyle name="Comma 16 3 2 3" xfId="8453" xr:uid="{00000000-0005-0000-0000-0000DD190000}"/>
    <cellStyle name="Comma 16 3 2 4" xfId="12066" xr:uid="{00000000-0005-0000-0000-0000DE190000}"/>
    <cellStyle name="Comma 16 3 3" xfId="1228" xr:uid="{00000000-0005-0000-0000-0000DF190000}"/>
    <cellStyle name="Comma 16 3 3 2" xfId="8763" xr:uid="{00000000-0005-0000-0000-0000E0190000}"/>
    <cellStyle name="Comma 16 3 3 3" xfId="12376" xr:uid="{00000000-0005-0000-0000-0000E1190000}"/>
    <cellStyle name="Comma 16 3 4" xfId="1704" xr:uid="{00000000-0005-0000-0000-0000E2190000}"/>
    <cellStyle name="Comma 16 3 4 2" xfId="9235" xr:uid="{00000000-0005-0000-0000-0000E3190000}"/>
    <cellStyle name="Comma 16 3 4 3" xfId="12846" xr:uid="{00000000-0005-0000-0000-0000E4190000}"/>
    <cellStyle name="Comma 16 3 5" xfId="2334" xr:uid="{00000000-0005-0000-0000-0000E5190000}"/>
    <cellStyle name="Comma 16 3 5 2" xfId="9865" xr:uid="{00000000-0005-0000-0000-0000E6190000}"/>
    <cellStyle name="Comma 16 3 5 3" xfId="13476" xr:uid="{00000000-0005-0000-0000-0000E7190000}"/>
    <cellStyle name="Comma 16 3 6" xfId="3094" xr:uid="{00000000-0005-0000-0000-0000E8190000}"/>
    <cellStyle name="Comma 16 3 6 2" xfId="10506" xr:uid="{00000000-0005-0000-0000-0000E9190000}"/>
    <cellStyle name="Comma 16 3 6 3" xfId="14106" xr:uid="{00000000-0005-0000-0000-0000EA190000}"/>
    <cellStyle name="Comma 16 3 7" xfId="3922" xr:uid="{00000000-0005-0000-0000-0000EB190000}"/>
    <cellStyle name="Comma 16 3 7 2" xfId="11327" xr:uid="{00000000-0005-0000-0000-0000EC190000}"/>
    <cellStyle name="Comma 16 3 7 3" xfId="14916" xr:uid="{00000000-0005-0000-0000-0000ED190000}"/>
    <cellStyle name="Comma 16 3 8" xfId="8047" xr:uid="{00000000-0005-0000-0000-0000EE190000}"/>
    <cellStyle name="Comma 16 3 9" xfId="11681" xr:uid="{00000000-0005-0000-0000-0000EF190000}"/>
    <cellStyle name="Comma 16 4" xfId="481" xr:uid="{00000000-0005-0000-0000-0000F0190000}"/>
    <cellStyle name="Comma 16 4 2" xfId="1387" xr:uid="{00000000-0005-0000-0000-0000F1190000}"/>
    <cellStyle name="Comma 16 4 2 2" xfId="8922" xr:uid="{00000000-0005-0000-0000-0000F2190000}"/>
    <cellStyle name="Comma 16 4 2 3" xfId="12534" xr:uid="{00000000-0005-0000-0000-0000F3190000}"/>
    <cellStyle name="Comma 16 4 3" xfId="1862" xr:uid="{00000000-0005-0000-0000-0000F4190000}"/>
    <cellStyle name="Comma 16 4 3 2" xfId="9393" xr:uid="{00000000-0005-0000-0000-0000F5190000}"/>
    <cellStyle name="Comma 16 4 3 3" xfId="13004" xr:uid="{00000000-0005-0000-0000-0000F6190000}"/>
    <cellStyle name="Comma 16 4 4" xfId="2492" xr:uid="{00000000-0005-0000-0000-0000F7190000}"/>
    <cellStyle name="Comma 16 4 4 2" xfId="10023" xr:uid="{00000000-0005-0000-0000-0000F8190000}"/>
    <cellStyle name="Comma 16 4 4 3" xfId="13634" xr:uid="{00000000-0005-0000-0000-0000F9190000}"/>
    <cellStyle name="Comma 16 4 5" xfId="3253" xr:uid="{00000000-0005-0000-0000-0000FA190000}"/>
    <cellStyle name="Comma 16 4 5 2" xfId="10665" xr:uid="{00000000-0005-0000-0000-0000FB190000}"/>
    <cellStyle name="Comma 16 4 5 3" xfId="14264" xr:uid="{00000000-0005-0000-0000-0000FC190000}"/>
    <cellStyle name="Comma 16 4 6" xfId="8123" xr:uid="{00000000-0005-0000-0000-0000FD190000}"/>
    <cellStyle name="Comma 16 4 7" xfId="11757" xr:uid="{00000000-0005-0000-0000-0000FE190000}"/>
    <cellStyle name="Comma 16 5" xfId="681" xr:uid="{00000000-0005-0000-0000-0000FF190000}"/>
    <cellStyle name="Comma 16 5 2" xfId="2022" xr:uid="{00000000-0005-0000-0000-0000001A0000}"/>
    <cellStyle name="Comma 16 5 2 2" xfId="9553" xr:uid="{00000000-0005-0000-0000-0000011A0000}"/>
    <cellStyle name="Comma 16 5 2 3" xfId="13164" xr:uid="{00000000-0005-0000-0000-0000021A0000}"/>
    <cellStyle name="Comma 16 5 3" xfId="2652" xr:uid="{00000000-0005-0000-0000-0000031A0000}"/>
    <cellStyle name="Comma 16 5 3 2" xfId="10183" xr:uid="{00000000-0005-0000-0000-0000041A0000}"/>
    <cellStyle name="Comma 16 5 3 3" xfId="13794" xr:uid="{00000000-0005-0000-0000-0000051A0000}"/>
    <cellStyle name="Comma 16 5 4" xfId="3413" xr:uid="{00000000-0005-0000-0000-0000061A0000}"/>
    <cellStyle name="Comma 16 5 4 2" xfId="10825" xr:uid="{00000000-0005-0000-0000-0000071A0000}"/>
    <cellStyle name="Comma 16 5 4 3" xfId="14424" xr:uid="{00000000-0005-0000-0000-0000081A0000}"/>
    <cellStyle name="Comma 16 5 5" xfId="8219" xr:uid="{00000000-0005-0000-0000-0000091A0000}"/>
    <cellStyle name="Comma 16 5 6" xfId="11833" xr:uid="{00000000-0005-0000-0000-00000A1A0000}"/>
    <cellStyle name="Comma 16 6" xfId="759" xr:uid="{00000000-0005-0000-0000-00000B1A0000}"/>
    <cellStyle name="Comma 16 6 2" xfId="3646" xr:uid="{00000000-0005-0000-0000-00000C1A0000}"/>
    <cellStyle name="Comma 16 6 2 2" xfId="11058" xr:uid="{00000000-0005-0000-0000-00000D1A0000}"/>
    <cellStyle name="Comma 16 6 2 3" xfId="14657" xr:uid="{00000000-0005-0000-0000-00000E1A0000}"/>
    <cellStyle name="Comma 16 6 3" xfId="8297" xr:uid="{00000000-0005-0000-0000-00000F1A0000}"/>
    <cellStyle name="Comma 16 6 4" xfId="11911" xr:uid="{00000000-0005-0000-0000-0000101A0000}"/>
    <cellStyle name="Comma 16 7" xfId="1073" xr:uid="{00000000-0005-0000-0000-0000111A0000}"/>
    <cellStyle name="Comma 16 7 2" xfId="8608" xr:uid="{00000000-0005-0000-0000-0000121A0000}"/>
    <cellStyle name="Comma 16 7 3" xfId="12221" xr:uid="{00000000-0005-0000-0000-0000131A0000}"/>
    <cellStyle name="Comma 16 8" xfId="1549" xr:uid="{00000000-0005-0000-0000-0000141A0000}"/>
    <cellStyle name="Comma 16 8 2" xfId="9080" xr:uid="{00000000-0005-0000-0000-0000151A0000}"/>
    <cellStyle name="Comma 16 8 3" xfId="12691" xr:uid="{00000000-0005-0000-0000-0000161A0000}"/>
    <cellStyle name="Comma 16 9" xfId="2179" xr:uid="{00000000-0005-0000-0000-0000171A0000}"/>
    <cellStyle name="Comma 16 9 2" xfId="9710" xr:uid="{00000000-0005-0000-0000-0000181A0000}"/>
    <cellStyle name="Comma 16 9 3" xfId="13321" xr:uid="{00000000-0005-0000-0000-0000191A0000}"/>
    <cellStyle name="Comma 17" xfId="83" xr:uid="{00000000-0005-0000-0000-00001A1A0000}"/>
    <cellStyle name="Comma 17 2" xfId="84" xr:uid="{00000000-0005-0000-0000-00001B1A0000}"/>
    <cellStyle name="Comma 17 2 2" xfId="482" xr:uid="{00000000-0005-0000-0000-00001C1A0000}"/>
    <cellStyle name="Comma 17 3" xfId="249" xr:uid="{00000000-0005-0000-0000-00001D1A0000}"/>
    <cellStyle name="Comma 2" xfId="916" xr:uid="{00000000-0005-0000-0000-00001E1A0000}"/>
    <cellStyle name="Comma 2 2" xfId="85" xr:uid="{00000000-0005-0000-0000-00001F1A0000}"/>
    <cellStyle name="Comma 2 2 2" xfId="86" xr:uid="{00000000-0005-0000-0000-0000201A0000}"/>
    <cellStyle name="Comma 2 2 2 2" xfId="87" xr:uid="{00000000-0005-0000-0000-0000211A0000}"/>
    <cellStyle name="Comma 2 2 2 2 2" xfId="483" xr:uid="{00000000-0005-0000-0000-0000221A0000}"/>
    <cellStyle name="Comma 2 2 2 2 2 2" xfId="2825" xr:uid="{00000000-0005-0000-0000-0000231A0000}"/>
    <cellStyle name="Comma 2 2 2 2 3" xfId="484" xr:uid="{00000000-0005-0000-0000-0000241A0000}"/>
    <cellStyle name="Comma 2 2 2 2 3 2" xfId="2826" xr:uid="{00000000-0005-0000-0000-0000251A0000}"/>
    <cellStyle name="Comma 2 2 2 2 4" xfId="2824" xr:uid="{00000000-0005-0000-0000-0000261A0000}"/>
    <cellStyle name="Comma 2 2 2 3" xfId="485" xr:uid="{00000000-0005-0000-0000-0000271A0000}"/>
    <cellStyle name="Comma 2 2 2 3 2" xfId="2827" xr:uid="{00000000-0005-0000-0000-0000281A0000}"/>
    <cellStyle name="Comma 2 2 2 4" xfId="486" xr:uid="{00000000-0005-0000-0000-0000291A0000}"/>
    <cellStyle name="Comma 2 2 2 4 2" xfId="2828" xr:uid="{00000000-0005-0000-0000-00002A1A0000}"/>
    <cellStyle name="Comma 2 2 2 5" xfId="2823" xr:uid="{00000000-0005-0000-0000-00002B1A0000}"/>
    <cellStyle name="Comma 2 2 3" xfId="88" xr:uid="{00000000-0005-0000-0000-00002C1A0000}"/>
    <cellStyle name="Comma 2 2 3 2" xfId="251" xr:uid="{00000000-0005-0000-0000-00002D1A0000}"/>
    <cellStyle name="Comma 2 2 3 2 2" xfId="487" xr:uid="{00000000-0005-0000-0000-00002E1A0000}"/>
    <cellStyle name="Comma 2 2 3 2 2 2" xfId="2829" xr:uid="{00000000-0005-0000-0000-00002F1A0000}"/>
    <cellStyle name="Comma 2 2 3 2 3" xfId="4074" xr:uid="{00000000-0005-0000-0000-0000301A0000}"/>
    <cellStyle name="Comma 2 2 3 2 3 2" xfId="15068" xr:uid="{00000000-0005-0000-0000-0000311A0000}"/>
    <cellStyle name="Comma 2 2 3 3" xfId="488" xr:uid="{00000000-0005-0000-0000-0000321A0000}"/>
    <cellStyle name="Comma 2 2 3 3 2" xfId="2830" xr:uid="{00000000-0005-0000-0000-0000331A0000}"/>
    <cellStyle name="Comma 2 2 4" xfId="250" xr:uid="{00000000-0005-0000-0000-0000341A0000}"/>
    <cellStyle name="Comma 2 2 4 2" xfId="489" xr:uid="{00000000-0005-0000-0000-0000351A0000}"/>
    <cellStyle name="Comma 2 2 4 2 2" xfId="2831" xr:uid="{00000000-0005-0000-0000-0000361A0000}"/>
    <cellStyle name="Comma 2 2 4 3" xfId="4075" xr:uid="{00000000-0005-0000-0000-0000371A0000}"/>
    <cellStyle name="Comma 2 2 4 3 2" xfId="15069" xr:uid="{00000000-0005-0000-0000-0000381A0000}"/>
    <cellStyle name="Comma 2 2 5" xfId="490" xr:uid="{00000000-0005-0000-0000-0000391A0000}"/>
    <cellStyle name="Comma 2 2 5 2" xfId="2832" xr:uid="{00000000-0005-0000-0000-00003A1A0000}"/>
    <cellStyle name="Comma 2 3" xfId="89" xr:uid="{00000000-0005-0000-0000-00003B1A0000}"/>
    <cellStyle name="Comma 2 3 2" xfId="90" xr:uid="{00000000-0005-0000-0000-00003C1A0000}"/>
    <cellStyle name="Comma 2 3 2 2" xfId="91" xr:uid="{00000000-0005-0000-0000-00003D1A0000}"/>
    <cellStyle name="Comma 2 3 2 2 2" xfId="491" xr:uid="{00000000-0005-0000-0000-00003E1A0000}"/>
    <cellStyle name="Comma 2 3 2 2 2 2" xfId="2835" xr:uid="{00000000-0005-0000-0000-00003F1A0000}"/>
    <cellStyle name="Comma 2 3 2 2 3" xfId="492" xr:uid="{00000000-0005-0000-0000-0000401A0000}"/>
    <cellStyle name="Comma 2 3 2 2 3 2" xfId="2836" xr:uid="{00000000-0005-0000-0000-0000411A0000}"/>
    <cellStyle name="Comma 2 3 2 2 4" xfId="2834" xr:uid="{00000000-0005-0000-0000-0000421A0000}"/>
    <cellStyle name="Comma 2 3 2 3" xfId="493" xr:uid="{00000000-0005-0000-0000-0000431A0000}"/>
    <cellStyle name="Comma 2 3 2 3 2" xfId="2837" xr:uid="{00000000-0005-0000-0000-0000441A0000}"/>
    <cellStyle name="Comma 2 3 2 4" xfId="494" xr:uid="{00000000-0005-0000-0000-0000451A0000}"/>
    <cellStyle name="Comma 2 3 2 4 2" xfId="2838" xr:uid="{00000000-0005-0000-0000-0000461A0000}"/>
    <cellStyle name="Comma 2 3 2 5" xfId="2833" xr:uid="{00000000-0005-0000-0000-0000471A0000}"/>
    <cellStyle name="Comma 2 3 3" xfId="92" xr:uid="{00000000-0005-0000-0000-0000481A0000}"/>
    <cellStyle name="Comma 2 3 3 2" xfId="253" xr:uid="{00000000-0005-0000-0000-0000491A0000}"/>
    <cellStyle name="Comma 2 3 3 2 2" xfId="495" xr:uid="{00000000-0005-0000-0000-00004A1A0000}"/>
    <cellStyle name="Comma 2 3 3 2 2 2" xfId="2839" xr:uid="{00000000-0005-0000-0000-00004B1A0000}"/>
    <cellStyle name="Comma 2 3 3 2 3" xfId="4076" xr:uid="{00000000-0005-0000-0000-00004C1A0000}"/>
    <cellStyle name="Comma 2 3 3 2 3 2" xfId="15070" xr:uid="{00000000-0005-0000-0000-00004D1A0000}"/>
    <cellStyle name="Comma 2 3 3 3" xfId="496" xr:uid="{00000000-0005-0000-0000-00004E1A0000}"/>
    <cellStyle name="Comma 2 3 3 3 2" xfId="2840" xr:uid="{00000000-0005-0000-0000-00004F1A0000}"/>
    <cellStyle name="Comma 2 3 4" xfId="252" xr:uid="{00000000-0005-0000-0000-0000501A0000}"/>
    <cellStyle name="Comma 2 3 4 2" xfId="497" xr:uid="{00000000-0005-0000-0000-0000511A0000}"/>
    <cellStyle name="Comma 2 3 4 2 2" xfId="2841" xr:uid="{00000000-0005-0000-0000-0000521A0000}"/>
    <cellStyle name="Comma 2 3 4 3" xfId="4077" xr:uid="{00000000-0005-0000-0000-0000531A0000}"/>
    <cellStyle name="Comma 2 3 4 3 2" xfId="15071" xr:uid="{00000000-0005-0000-0000-0000541A0000}"/>
    <cellStyle name="Comma 2 3 5" xfId="498" xr:uid="{00000000-0005-0000-0000-0000551A0000}"/>
    <cellStyle name="Comma 2 3 5 2" xfId="2842" xr:uid="{00000000-0005-0000-0000-0000561A0000}"/>
    <cellStyle name="Comma 2 4" xfId="93" xr:uid="{00000000-0005-0000-0000-0000571A0000}"/>
    <cellStyle name="Comma 2 4 2" xfId="94" xr:uid="{00000000-0005-0000-0000-0000581A0000}"/>
    <cellStyle name="Comma 2 4 2 2" xfId="95" xr:uid="{00000000-0005-0000-0000-0000591A0000}"/>
    <cellStyle name="Comma 2 4 2 2 2" xfId="499" xr:uid="{00000000-0005-0000-0000-00005A1A0000}"/>
    <cellStyle name="Comma 2 4 2 2 2 2" xfId="2845" xr:uid="{00000000-0005-0000-0000-00005B1A0000}"/>
    <cellStyle name="Comma 2 4 2 2 3" xfId="500" xr:uid="{00000000-0005-0000-0000-00005C1A0000}"/>
    <cellStyle name="Comma 2 4 2 2 3 2" xfId="2846" xr:uid="{00000000-0005-0000-0000-00005D1A0000}"/>
    <cellStyle name="Comma 2 4 2 2 4" xfId="2844" xr:uid="{00000000-0005-0000-0000-00005E1A0000}"/>
    <cellStyle name="Comma 2 4 2 3" xfId="501" xr:uid="{00000000-0005-0000-0000-00005F1A0000}"/>
    <cellStyle name="Comma 2 4 2 3 2" xfId="2847" xr:uid="{00000000-0005-0000-0000-0000601A0000}"/>
    <cellStyle name="Comma 2 4 2 4" xfId="502" xr:uid="{00000000-0005-0000-0000-0000611A0000}"/>
    <cellStyle name="Comma 2 4 2 4 2" xfId="2848" xr:uid="{00000000-0005-0000-0000-0000621A0000}"/>
    <cellStyle name="Comma 2 4 2 5" xfId="2843" xr:uid="{00000000-0005-0000-0000-0000631A0000}"/>
    <cellStyle name="Comma 2 4 3" xfId="96" xr:uid="{00000000-0005-0000-0000-0000641A0000}"/>
    <cellStyle name="Comma 2 4 3 2" xfId="255" xr:uid="{00000000-0005-0000-0000-0000651A0000}"/>
    <cellStyle name="Comma 2 4 3 2 2" xfId="503" xr:uid="{00000000-0005-0000-0000-0000661A0000}"/>
    <cellStyle name="Comma 2 4 3 2 2 2" xfId="2849" xr:uid="{00000000-0005-0000-0000-0000671A0000}"/>
    <cellStyle name="Comma 2 4 3 2 3" xfId="4078" xr:uid="{00000000-0005-0000-0000-0000681A0000}"/>
    <cellStyle name="Comma 2 4 3 2 3 2" xfId="15072" xr:uid="{00000000-0005-0000-0000-0000691A0000}"/>
    <cellStyle name="Comma 2 4 3 3" xfId="504" xr:uid="{00000000-0005-0000-0000-00006A1A0000}"/>
    <cellStyle name="Comma 2 4 3 3 2" xfId="2850" xr:uid="{00000000-0005-0000-0000-00006B1A0000}"/>
    <cellStyle name="Comma 2 4 4" xfId="254" xr:uid="{00000000-0005-0000-0000-00006C1A0000}"/>
    <cellStyle name="Comma 2 4 4 2" xfId="505" xr:uid="{00000000-0005-0000-0000-00006D1A0000}"/>
    <cellStyle name="Comma 2 4 4 2 2" xfId="2851" xr:uid="{00000000-0005-0000-0000-00006E1A0000}"/>
    <cellStyle name="Comma 2 4 4 3" xfId="4079" xr:uid="{00000000-0005-0000-0000-00006F1A0000}"/>
    <cellStyle name="Comma 2 4 4 3 2" xfId="15073" xr:uid="{00000000-0005-0000-0000-0000701A0000}"/>
    <cellStyle name="Comma 2 4 5" xfId="506" xr:uid="{00000000-0005-0000-0000-0000711A0000}"/>
    <cellStyle name="Comma 2 4 5 2" xfId="2852" xr:uid="{00000000-0005-0000-0000-0000721A0000}"/>
    <cellStyle name="Comma 2 5" xfId="97" xr:uid="{00000000-0005-0000-0000-0000731A0000}"/>
    <cellStyle name="Comma 2 5 2" xfId="98" xr:uid="{00000000-0005-0000-0000-0000741A0000}"/>
    <cellStyle name="Comma 2 5 2 2" xfId="507" xr:uid="{00000000-0005-0000-0000-0000751A0000}"/>
    <cellStyle name="Comma 2 5 2 2 2" xfId="2855" xr:uid="{00000000-0005-0000-0000-0000761A0000}"/>
    <cellStyle name="Comma 2 5 2 3" xfId="508" xr:uid="{00000000-0005-0000-0000-0000771A0000}"/>
    <cellStyle name="Comma 2 5 2 3 2" xfId="2856" xr:uid="{00000000-0005-0000-0000-0000781A0000}"/>
    <cellStyle name="Comma 2 5 2 4" xfId="2854" xr:uid="{00000000-0005-0000-0000-0000791A0000}"/>
    <cellStyle name="Comma 2 5 3" xfId="509" xr:uid="{00000000-0005-0000-0000-00007A1A0000}"/>
    <cellStyle name="Comma 2 5 3 2" xfId="2857" xr:uid="{00000000-0005-0000-0000-00007B1A0000}"/>
    <cellStyle name="Comma 2 5 3 3" xfId="4080" xr:uid="{00000000-0005-0000-0000-00007C1A0000}"/>
    <cellStyle name="Comma 2 5 4" xfId="510" xr:uid="{00000000-0005-0000-0000-00007D1A0000}"/>
    <cellStyle name="Comma 2 5 4 2" xfId="2858" xr:uid="{00000000-0005-0000-0000-00007E1A0000}"/>
    <cellStyle name="Comma 2 5 5" xfId="2853" xr:uid="{00000000-0005-0000-0000-00007F1A0000}"/>
    <cellStyle name="Comma 2 6" xfId="99" xr:uid="{00000000-0005-0000-0000-0000801A0000}"/>
    <cellStyle name="Comma 2 6 2" xfId="100" xr:uid="{00000000-0005-0000-0000-0000811A0000}"/>
    <cellStyle name="Comma 2 6 2 2" xfId="257" xr:uid="{00000000-0005-0000-0000-0000821A0000}"/>
    <cellStyle name="Comma 2 6 2 2 2" xfId="511" xr:uid="{00000000-0005-0000-0000-0000831A0000}"/>
    <cellStyle name="Comma 2 6 2 2 2 2" xfId="2859" xr:uid="{00000000-0005-0000-0000-0000841A0000}"/>
    <cellStyle name="Comma 2 6 2 2 3" xfId="4081" xr:uid="{00000000-0005-0000-0000-0000851A0000}"/>
    <cellStyle name="Comma 2 6 2 2 3 2" xfId="15074" xr:uid="{00000000-0005-0000-0000-0000861A0000}"/>
    <cellStyle name="Comma 2 6 2 3" xfId="512" xr:uid="{00000000-0005-0000-0000-0000871A0000}"/>
    <cellStyle name="Comma 2 6 2 3 2" xfId="2860" xr:uid="{00000000-0005-0000-0000-0000881A0000}"/>
    <cellStyle name="Comma 2 6 3" xfId="101" xr:uid="{00000000-0005-0000-0000-0000891A0000}"/>
    <cellStyle name="Comma 2 6 3 2" xfId="513" xr:uid="{00000000-0005-0000-0000-00008A1A0000}"/>
    <cellStyle name="Comma 2 6 3 2 2" xfId="2862" xr:uid="{00000000-0005-0000-0000-00008B1A0000}"/>
    <cellStyle name="Comma 2 6 3 3" xfId="514" xr:uid="{00000000-0005-0000-0000-00008C1A0000}"/>
    <cellStyle name="Comma 2 6 3 3 2" xfId="2863" xr:uid="{00000000-0005-0000-0000-00008D1A0000}"/>
    <cellStyle name="Comma 2 6 3 4" xfId="2861" xr:uid="{00000000-0005-0000-0000-00008E1A0000}"/>
    <cellStyle name="Comma 2 6 4" xfId="256" xr:uid="{00000000-0005-0000-0000-00008F1A0000}"/>
    <cellStyle name="Comma 2 6 4 2" xfId="515" xr:uid="{00000000-0005-0000-0000-0000901A0000}"/>
    <cellStyle name="Comma 2 6 4 2 2" xfId="2864" xr:uid="{00000000-0005-0000-0000-0000911A0000}"/>
    <cellStyle name="Comma 2 6 4 3" xfId="4082" xr:uid="{00000000-0005-0000-0000-0000921A0000}"/>
    <cellStyle name="Comma 2 6 4 3 2" xfId="15075" xr:uid="{00000000-0005-0000-0000-0000931A0000}"/>
    <cellStyle name="Comma 2 6 5" xfId="516" xr:uid="{00000000-0005-0000-0000-0000941A0000}"/>
    <cellStyle name="Comma 2 6 5 2" xfId="2865" xr:uid="{00000000-0005-0000-0000-0000951A0000}"/>
    <cellStyle name="Comma 2 7" xfId="102" xr:uid="{00000000-0005-0000-0000-0000961A0000}"/>
    <cellStyle name="Comma 2 7 2" xfId="103" xr:uid="{00000000-0005-0000-0000-0000971A0000}"/>
    <cellStyle name="Comma 2 7 2 2" xfId="259" xr:uid="{00000000-0005-0000-0000-0000981A0000}"/>
    <cellStyle name="Comma 2 7 2 2 2" xfId="517" xr:uid="{00000000-0005-0000-0000-0000991A0000}"/>
    <cellStyle name="Comma 2 7 2 2 2 2" xfId="2866" xr:uid="{00000000-0005-0000-0000-00009A1A0000}"/>
    <cellStyle name="Comma 2 7 2 2 3" xfId="4083" xr:uid="{00000000-0005-0000-0000-00009B1A0000}"/>
    <cellStyle name="Comma 2 7 2 2 3 2" xfId="15076" xr:uid="{00000000-0005-0000-0000-00009C1A0000}"/>
    <cellStyle name="Comma 2 7 2 3" xfId="518" xr:uid="{00000000-0005-0000-0000-00009D1A0000}"/>
    <cellStyle name="Comma 2 7 2 3 2" xfId="2867" xr:uid="{00000000-0005-0000-0000-00009E1A0000}"/>
    <cellStyle name="Comma 2 7 3" xfId="104" xr:uid="{00000000-0005-0000-0000-00009F1A0000}"/>
    <cellStyle name="Comma 2 7 3 2" xfId="519" xr:uid="{00000000-0005-0000-0000-0000A01A0000}"/>
    <cellStyle name="Comma 2 7 3 2 2" xfId="2869" xr:uid="{00000000-0005-0000-0000-0000A11A0000}"/>
    <cellStyle name="Comma 2 7 3 3" xfId="520" xr:uid="{00000000-0005-0000-0000-0000A21A0000}"/>
    <cellStyle name="Comma 2 7 3 3 2" xfId="2870" xr:uid="{00000000-0005-0000-0000-0000A31A0000}"/>
    <cellStyle name="Comma 2 7 3 4" xfId="2868" xr:uid="{00000000-0005-0000-0000-0000A41A0000}"/>
    <cellStyle name="Comma 2 7 4" xfId="258" xr:uid="{00000000-0005-0000-0000-0000A51A0000}"/>
    <cellStyle name="Comma 2 7 4 2" xfId="521" xr:uid="{00000000-0005-0000-0000-0000A61A0000}"/>
    <cellStyle name="Comma 2 7 4 2 2" xfId="2871" xr:uid="{00000000-0005-0000-0000-0000A71A0000}"/>
    <cellStyle name="Comma 2 7 4 3" xfId="4084" xr:uid="{00000000-0005-0000-0000-0000A81A0000}"/>
    <cellStyle name="Comma 2 7 4 3 2" xfId="15077" xr:uid="{00000000-0005-0000-0000-0000A91A0000}"/>
    <cellStyle name="Comma 2 7 5" xfId="522" xr:uid="{00000000-0005-0000-0000-0000AA1A0000}"/>
    <cellStyle name="Comma 2 7 5 2" xfId="2872" xr:uid="{00000000-0005-0000-0000-0000AB1A0000}"/>
    <cellStyle name="Comma 2 8" xfId="523" xr:uid="{00000000-0005-0000-0000-0000AC1A0000}"/>
    <cellStyle name="Comma 2 8 2" xfId="2873" xr:uid="{00000000-0005-0000-0000-0000AD1A0000}"/>
    <cellStyle name="Comma 2 9" xfId="4073" xr:uid="{00000000-0005-0000-0000-0000AE1A0000}"/>
    <cellStyle name="Comma 2 9 2" xfId="15067" xr:uid="{00000000-0005-0000-0000-0000AF1A0000}"/>
    <cellStyle name="Comma 3" xfId="1350" xr:uid="{00000000-0005-0000-0000-0000B01A0000}"/>
    <cellStyle name="Comma 3 2" xfId="1826" xr:uid="{00000000-0005-0000-0000-0000B11A0000}"/>
    <cellStyle name="Comma 3 2 2" xfId="3796" xr:uid="{00000000-0005-0000-0000-0000B21A0000}"/>
    <cellStyle name="Comma 3 2 3" xfId="9357" xr:uid="{00000000-0005-0000-0000-0000B31A0000}"/>
    <cellStyle name="Comma 3 2 4" xfId="12968" xr:uid="{00000000-0005-0000-0000-0000B41A0000}"/>
    <cellStyle name="Comma 3 3" xfId="2456" xr:uid="{00000000-0005-0000-0000-0000B51A0000}"/>
    <cellStyle name="Comma 3 3 2" xfId="3797" xr:uid="{00000000-0005-0000-0000-0000B61A0000}"/>
    <cellStyle name="Comma 3 3 3" xfId="9987" xr:uid="{00000000-0005-0000-0000-0000B71A0000}"/>
    <cellStyle name="Comma 3 3 4" xfId="13598" xr:uid="{00000000-0005-0000-0000-0000B81A0000}"/>
    <cellStyle name="Comma 3 4" xfId="3216" xr:uid="{00000000-0005-0000-0000-0000B91A0000}"/>
    <cellStyle name="Comma 3 4 2" xfId="3649" xr:uid="{00000000-0005-0000-0000-0000BA1A0000}"/>
    <cellStyle name="Comma 3 4 3" xfId="10628" xr:uid="{00000000-0005-0000-0000-0000BB1A0000}"/>
    <cellStyle name="Comma 3 4 4" xfId="14228" xr:uid="{00000000-0005-0000-0000-0000BC1A0000}"/>
    <cellStyle name="Comma 3 5" xfId="4085" xr:uid="{00000000-0005-0000-0000-0000BD1A0000}"/>
    <cellStyle name="Comma 3 5 2" xfId="15078" xr:uid="{00000000-0005-0000-0000-0000BE1A0000}"/>
    <cellStyle name="Comma 3 5 3" xfId="8885" xr:uid="{00000000-0005-0000-0000-0000BF1A0000}"/>
    <cellStyle name="Comma 3 6" xfId="12498" xr:uid="{00000000-0005-0000-0000-0000C01A0000}"/>
    <cellStyle name="Comma 4" xfId="1986" xr:uid="{00000000-0005-0000-0000-0000C11A0000}"/>
    <cellStyle name="Comma 4 2" xfId="105" xr:uid="{00000000-0005-0000-0000-0000C21A0000}"/>
    <cellStyle name="Comma 4 2 2" xfId="260" xr:uid="{00000000-0005-0000-0000-0000C31A0000}"/>
    <cellStyle name="Comma 4 2 2 2" xfId="524" xr:uid="{00000000-0005-0000-0000-0000C41A0000}"/>
    <cellStyle name="Comma 4 2 2 2 2" xfId="2874" xr:uid="{00000000-0005-0000-0000-0000C51A0000}"/>
    <cellStyle name="Comma 4 2 2 3" xfId="4086" xr:uid="{00000000-0005-0000-0000-0000C61A0000}"/>
    <cellStyle name="Comma 4 2 2 3 2" xfId="15079" xr:uid="{00000000-0005-0000-0000-0000C71A0000}"/>
    <cellStyle name="Comma 4 2 3" xfId="525" xr:uid="{00000000-0005-0000-0000-0000C81A0000}"/>
    <cellStyle name="Comma 4 2 3 2" xfId="2875" xr:uid="{00000000-0005-0000-0000-0000C91A0000}"/>
    <cellStyle name="Comma 4 3" xfId="2616" xr:uid="{00000000-0005-0000-0000-0000CA1A0000}"/>
    <cellStyle name="Comma 4 3 2" xfId="3650" xr:uid="{00000000-0005-0000-0000-0000CB1A0000}"/>
    <cellStyle name="Comma 4 3 2 2" xfId="11061" xr:uid="{00000000-0005-0000-0000-0000CC1A0000}"/>
    <cellStyle name="Comma 4 3 2 3" xfId="14660" xr:uid="{00000000-0005-0000-0000-0000CD1A0000}"/>
    <cellStyle name="Comma 4 3 3" xfId="4087" xr:uid="{00000000-0005-0000-0000-0000CE1A0000}"/>
    <cellStyle name="Comma 4 3 3 2" xfId="15080" xr:uid="{00000000-0005-0000-0000-0000CF1A0000}"/>
    <cellStyle name="Comma 4 3 3 3" xfId="10147" xr:uid="{00000000-0005-0000-0000-0000D01A0000}"/>
    <cellStyle name="Comma 4 3 4" xfId="13758" xr:uid="{00000000-0005-0000-0000-0000D11A0000}"/>
    <cellStyle name="Comma 4 4" xfId="3377" xr:uid="{00000000-0005-0000-0000-0000D21A0000}"/>
    <cellStyle name="Comma 4 4 2" xfId="10789" xr:uid="{00000000-0005-0000-0000-0000D31A0000}"/>
    <cellStyle name="Comma 4 4 3" xfId="14388" xr:uid="{00000000-0005-0000-0000-0000D41A0000}"/>
    <cellStyle name="Comma 4 5" xfId="3923" xr:uid="{00000000-0005-0000-0000-0000D51A0000}"/>
    <cellStyle name="Comma 4 5 2" xfId="11328" xr:uid="{00000000-0005-0000-0000-0000D61A0000}"/>
    <cellStyle name="Comma 4 5 3" xfId="14917" xr:uid="{00000000-0005-0000-0000-0000D71A0000}"/>
    <cellStyle name="Comma 4 6" xfId="9517" xr:uid="{00000000-0005-0000-0000-0000D81A0000}"/>
    <cellStyle name="Comma 4 7" xfId="13128" xr:uid="{00000000-0005-0000-0000-0000D91A0000}"/>
    <cellStyle name="Comma 5" xfId="3795" xr:uid="{00000000-0005-0000-0000-0000DA1A0000}"/>
    <cellStyle name="Comma 5 2" xfId="4055" xr:uid="{00000000-0005-0000-0000-0000DB1A0000}"/>
    <cellStyle name="Comma 5 2 2" xfId="4088" xr:uid="{00000000-0005-0000-0000-0000DC1A0000}"/>
    <cellStyle name="Comma 5 2 2 2" xfId="15081" xr:uid="{00000000-0005-0000-0000-0000DD1A0000}"/>
    <cellStyle name="Comma 5 2 2 3" xfId="11460" xr:uid="{00000000-0005-0000-0000-0000DE1A0000}"/>
    <cellStyle name="Comma 5 2 3" xfId="15049" xr:uid="{00000000-0005-0000-0000-0000DF1A0000}"/>
    <cellStyle name="Comma 5 3" xfId="11202" xr:uid="{00000000-0005-0000-0000-0000E01A0000}"/>
    <cellStyle name="Comma 5 4" xfId="14792" xr:uid="{00000000-0005-0000-0000-0000E11A0000}"/>
    <cellStyle name="Comma 6" xfId="106" xr:uid="{00000000-0005-0000-0000-0000E21A0000}"/>
    <cellStyle name="Comma 6 2" xfId="107" xr:uid="{00000000-0005-0000-0000-0000E31A0000}"/>
    <cellStyle name="Comma 6 2 2" xfId="262" xr:uid="{00000000-0005-0000-0000-0000E41A0000}"/>
    <cellStyle name="Comma 6 2 2 2" xfId="526" xr:uid="{00000000-0005-0000-0000-0000E51A0000}"/>
    <cellStyle name="Comma 6 2 2 2 2" xfId="2876" xr:uid="{00000000-0005-0000-0000-0000E61A0000}"/>
    <cellStyle name="Comma 6 2 2 3" xfId="4089" xr:uid="{00000000-0005-0000-0000-0000E71A0000}"/>
    <cellStyle name="Comma 6 2 2 3 2" xfId="15082" xr:uid="{00000000-0005-0000-0000-0000E81A0000}"/>
    <cellStyle name="Comma 6 2 3" xfId="527" xr:uid="{00000000-0005-0000-0000-0000E91A0000}"/>
    <cellStyle name="Comma 6 2 3 2" xfId="2877" xr:uid="{00000000-0005-0000-0000-0000EA1A0000}"/>
    <cellStyle name="Comma 6 3" xfId="108" xr:uid="{00000000-0005-0000-0000-0000EB1A0000}"/>
    <cellStyle name="Comma 6 3 2" xfId="263" xr:uid="{00000000-0005-0000-0000-0000EC1A0000}"/>
    <cellStyle name="Comma 6 3 2 2" xfId="528" xr:uid="{00000000-0005-0000-0000-0000ED1A0000}"/>
    <cellStyle name="Comma 6 3 2 2 2" xfId="2878" xr:uid="{00000000-0005-0000-0000-0000EE1A0000}"/>
    <cellStyle name="Comma 6 3 2 3" xfId="4090" xr:uid="{00000000-0005-0000-0000-0000EF1A0000}"/>
    <cellStyle name="Comma 6 3 2 3 2" xfId="15083" xr:uid="{00000000-0005-0000-0000-0000F01A0000}"/>
    <cellStyle name="Comma 6 3 3" xfId="529" xr:uid="{00000000-0005-0000-0000-0000F11A0000}"/>
    <cellStyle name="Comma 6 3 3 2" xfId="2879" xr:uid="{00000000-0005-0000-0000-0000F21A0000}"/>
    <cellStyle name="Comma 6 4" xfId="109" xr:uid="{00000000-0005-0000-0000-0000F31A0000}"/>
    <cellStyle name="Comma 6 4 2" xfId="530" xr:uid="{00000000-0005-0000-0000-0000F41A0000}"/>
    <cellStyle name="Comma 6 4 2 2" xfId="2881" xr:uid="{00000000-0005-0000-0000-0000F51A0000}"/>
    <cellStyle name="Comma 6 4 3" xfId="531" xr:uid="{00000000-0005-0000-0000-0000F61A0000}"/>
    <cellStyle name="Comma 6 4 3 2" xfId="2882" xr:uid="{00000000-0005-0000-0000-0000F71A0000}"/>
    <cellStyle name="Comma 6 4 4" xfId="2880" xr:uid="{00000000-0005-0000-0000-0000F81A0000}"/>
    <cellStyle name="Comma 6 5" xfId="261" xr:uid="{00000000-0005-0000-0000-0000F91A0000}"/>
    <cellStyle name="Comma 6 5 2" xfId="532" xr:uid="{00000000-0005-0000-0000-0000FA1A0000}"/>
    <cellStyle name="Comma 6 5 2 2" xfId="2883" xr:uid="{00000000-0005-0000-0000-0000FB1A0000}"/>
    <cellStyle name="Comma 6 5 3" xfId="4091" xr:uid="{00000000-0005-0000-0000-0000FC1A0000}"/>
    <cellStyle name="Comma 6 5 3 2" xfId="15084" xr:uid="{00000000-0005-0000-0000-0000FD1A0000}"/>
    <cellStyle name="Comma 6 6" xfId="533" xr:uid="{00000000-0005-0000-0000-0000FE1A0000}"/>
    <cellStyle name="Comma 6 6 2" xfId="2884" xr:uid="{00000000-0005-0000-0000-0000FF1A0000}"/>
    <cellStyle name="Comma 7" xfId="3537" xr:uid="{00000000-0005-0000-0000-0000001B0000}"/>
    <cellStyle name="Comma 7 2" xfId="10949" xr:uid="{00000000-0005-0000-0000-0000011B0000}"/>
    <cellStyle name="Comma 7 3" xfId="14548" xr:uid="{00000000-0005-0000-0000-0000021B0000}"/>
    <cellStyle name="Comma 8" xfId="3811" xr:uid="{00000000-0005-0000-0000-0000031B0000}"/>
    <cellStyle name="Comma 8 2" xfId="11216" xr:uid="{00000000-0005-0000-0000-0000041B0000}"/>
    <cellStyle name="Comma 8 3" xfId="14805" xr:uid="{00000000-0005-0000-0000-0000051B0000}"/>
    <cellStyle name="Comma 9" xfId="78" xr:uid="{00000000-0005-0000-0000-0000061B0000}"/>
    <cellStyle name="Currency 2" xfId="110" xr:uid="{00000000-0005-0000-0000-0000071B0000}"/>
    <cellStyle name="Currency 2 2" xfId="264" xr:uid="{00000000-0005-0000-0000-0000081B0000}"/>
    <cellStyle name="Currency 2 2 2" xfId="534" xr:uid="{00000000-0005-0000-0000-0000091B0000}"/>
    <cellStyle name="Currency 2 2 2 2" xfId="2885" xr:uid="{00000000-0005-0000-0000-00000A1B0000}"/>
    <cellStyle name="Currency 2 2 3" xfId="4092" xr:uid="{00000000-0005-0000-0000-00000B1B0000}"/>
    <cellStyle name="Currency 2 2 3 2" xfId="15085" xr:uid="{00000000-0005-0000-0000-00000C1B0000}"/>
    <cellStyle name="Currency 2 3" xfId="535" xr:uid="{00000000-0005-0000-0000-00000D1B0000}"/>
    <cellStyle name="Currency 2 3 2" xfId="2886" xr:uid="{00000000-0005-0000-0000-00000E1B0000}"/>
    <cellStyle name="Currency 3" xfId="3794" xr:uid="{00000000-0005-0000-0000-00000F1B0000}"/>
    <cellStyle name="Explanatory Text" xfId="16" builtinId="53" customBuiltin="1"/>
    <cellStyle name="Explanatory Text 2" xfId="7818" xr:uid="{00000000-0005-0000-0000-0000111B0000}"/>
    <cellStyle name="Explanatory Text 3" xfId="4138" xr:uid="{00000000-0005-0000-0000-0000121B0000}"/>
    <cellStyle name="Good" xfId="6" builtinId="26" customBuiltin="1"/>
    <cellStyle name="Good 2" xfId="111" xr:uid="{00000000-0005-0000-0000-0000141B0000}"/>
    <cellStyle name="Good 2 10" xfId="2180" xr:uid="{00000000-0005-0000-0000-0000151B0000}"/>
    <cellStyle name="Good 2 10 2" xfId="9711" xr:uid="{00000000-0005-0000-0000-0000161B0000}"/>
    <cellStyle name="Good 2 10 3" xfId="13322" xr:uid="{00000000-0005-0000-0000-0000171B0000}"/>
    <cellStyle name="Good 2 10 4" xfId="6046" xr:uid="{00000000-0005-0000-0000-0000181B0000}"/>
    <cellStyle name="Good 2 11" xfId="2887" xr:uid="{00000000-0005-0000-0000-0000191B0000}"/>
    <cellStyle name="Good 2 11 2" xfId="10341" xr:uid="{00000000-0005-0000-0000-00001A1B0000}"/>
    <cellStyle name="Good 2 11 3" xfId="13952" xr:uid="{00000000-0005-0000-0000-00001B1B0000}"/>
    <cellStyle name="Good 2 11 4" xfId="6666" xr:uid="{00000000-0005-0000-0000-00001C1B0000}"/>
    <cellStyle name="Good 2 12" xfId="3924" xr:uid="{00000000-0005-0000-0000-00001D1B0000}"/>
    <cellStyle name="Good 2 12 2" xfId="11329" xr:uid="{00000000-0005-0000-0000-00001E1B0000}"/>
    <cellStyle name="Good 2 12 3" xfId="14918" xr:uid="{00000000-0005-0000-0000-00001F1B0000}"/>
    <cellStyle name="Good 2 12 4" xfId="7633" xr:uid="{00000000-0005-0000-0000-0000201B0000}"/>
    <cellStyle name="Good 2 13" xfId="7820" xr:uid="{00000000-0005-0000-0000-0000211B0000}"/>
    <cellStyle name="Good 2 14" xfId="11525" xr:uid="{00000000-0005-0000-0000-0000221B0000}"/>
    <cellStyle name="Good 2 15" xfId="4201" xr:uid="{00000000-0005-0000-0000-0000231B0000}"/>
    <cellStyle name="Good 2 2" xfId="112" xr:uid="{00000000-0005-0000-0000-0000241B0000}"/>
    <cellStyle name="Good 2 2 10" xfId="2888" xr:uid="{00000000-0005-0000-0000-0000251B0000}"/>
    <cellStyle name="Good 2 2 10 2" xfId="10342" xr:uid="{00000000-0005-0000-0000-0000261B0000}"/>
    <cellStyle name="Good 2 2 10 3" xfId="13953" xr:uid="{00000000-0005-0000-0000-0000271B0000}"/>
    <cellStyle name="Good 2 2 10 4" xfId="6667" xr:uid="{00000000-0005-0000-0000-0000281B0000}"/>
    <cellStyle name="Good 2 2 11" xfId="3925" xr:uid="{00000000-0005-0000-0000-0000291B0000}"/>
    <cellStyle name="Good 2 2 11 2" xfId="11330" xr:uid="{00000000-0005-0000-0000-00002A1B0000}"/>
    <cellStyle name="Good 2 2 11 3" xfId="14919" xr:uid="{00000000-0005-0000-0000-00002B1B0000}"/>
    <cellStyle name="Good 2 2 11 4" xfId="7634" xr:uid="{00000000-0005-0000-0000-00002C1B0000}"/>
    <cellStyle name="Good 2 2 12" xfId="7821" xr:uid="{00000000-0005-0000-0000-00002D1B0000}"/>
    <cellStyle name="Good 2 2 13" xfId="11526" xr:uid="{00000000-0005-0000-0000-00002E1B0000}"/>
    <cellStyle name="Good 2 2 14" xfId="4202" xr:uid="{00000000-0005-0000-0000-00002F1B0000}"/>
    <cellStyle name="Good 2 2 2" xfId="266" xr:uid="{00000000-0005-0000-0000-0000301B0000}"/>
    <cellStyle name="Good 2 2 2 10" xfId="11593" xr:uid="{00000000-0005-0000-0000-0000311B0000}"/>
    <cellStyle name="Good 2 2 2 11" xfId="4305" xr:uid="{00000000-0005-0000-0000-0000321B0000}"/>
    <cellStyle name="Good 2 2 2 2" xfId="998" xr:uid="{00000000-0005-0000-0000-0000331B0000}"/>
    <cellStyle name="Good 2 2 2 2 2" xfId="1308" xr:uid="{00000000-0005-0000-0000-0000341B0000}"/>
    <cellStyle name="Good 2 2 2 2 2 2" xfId="8843" xr:uid="{00000000-0005-0000-0000-0000351B0000}"/>
    <cellStyle name="Good 2 2 2 2 2 3" xfId="12456" xr:uid="{00000000-0005-0000-0000-0000361B0000}"/>
    <cellStyle name="Good 2 2 2 2 2 4" xfId="5192" xr:uid="{00000000-0005-0000-0000-0000371B0000}"/>
    <cellStyle name="Good 2 2 2 2 3" xfId="1784" xr:uid="{00000000-0005-0000-0000-0000381B0000}"/>
    <cellStyle name="Good 2 2 2 2 3 2" xfId="9315" xr:uid="{00000000-0005-0000-0000-0000391B0000}"/>
    <cellStyle name="Good 2 2 2 2 3 3" xfId="12926" xr:uid="{00000000-0005-0000-0000-00003A1B0000}"/>
    <cellStyle name="Good 2 2 2 2 3 4" xfId="5657" xr:uid="{00000000-0005-0000-0000-00003B1B0000}"/>
    <cellStyle name="Good 2 2 2 2 4" xfId="2414" xr:uid="{00000000-0005-0000-0000-00003C1B0000}"/>
    <cellStyle name="Good 2 2 2 2 4 2" xfId="9945" xr:uid="{00000000-0005-0000-0000-00003D1B0000}"/>
    <cellStyle name="Good 2 2 2 2 4 3" xfId="13556" xr:uid="{00000000-0005-0000-0000-00003E1B0000}"/>
    <cellStyle name="Good 2 2 2 2 4 4" xfId="6277" xr:uid="{00000000-0005-0000-0000-00003F1B0000}"/>
    <cellStyle name="Good 2 2 2 2 5" xfId="3174" xr:uid="{00000000-0005-0000-0000-0000401B0000}"/>
    <cellStyle name="Good 2 2 2 2 5 2" xfId="10586" xr:uid="{00000000-0005-0000-0000-0000411B0000}"/>
    <cellStyle name="Good 2 2 2 2 5 3" xfId="14186" xr:uid="{00000000-0005-0000-0000-0000421B0000}"/>
    <cellStyle name="Good 2 2 2 2 5 4" xfId="6908" xr:uid="{00000000-0005-0000-0000-0000431B0000}"/>
    <cellStyle name="Good 2 2 2 2 6" xfId="8533" xr:uid="{00000000-0005-0000-0000-0000441B0000}"/>
    <cellStyle name="Good 2 2 2 2 7" xfId="12146" xr:uid="{00000000-0005-0000-0000-0000451B0000}"/>
    <cellStyle name="Good 2 2 2 2 8" xfId="4886" xr:uid="{00000000-0005-0000-0000-0000461B0000}"/>
    <cellStyle name="Good 2 2 2 3" xfId="839" xr:uid="{00000000-0005-0000-0000-0000471B0000}"/>
    <cellStyle name="Good 2 2 2 3 2" xfId="1461" xr:uid="{00000000-0005-0000-0000-0000481B0000}"/>
    <cellStyle name="Good 2 2 2 3 2 2" xfId="8992" xr:uid="{00000000-0005-0000-0000-0000491B0000}"/>
    <cellStyle name="Good 2 2 2 3 2 3" xfId="12603" xr:uid="{00000000-0005-0000-0000-00004A1B0000}"/>
    <cellStyle name="Good 2 2 2 3 2 4" xfId="5338" xr:uid="{00000000-0005-0000-0000-00004B1B0000}"/>
    <cellStyle name="Good 2 2 2 3 3" xfId="1931" xr:uid="{00000000-0005-0000-0000-00004C1B0000}"/>
    <cellStyle name="Good 2 2 2 3 3 2" xfId="9462" xr:uid="{00000000-0005-0000-0000-00004D1B0000}"/>
    <cellStyle name="Good 2 2 2 3 3 3" xfId="13073" xr:uid="{00000000-0005-0000-0000-00004E1B0000}"/>
    <cellStyle name="Good 2 2 2 3 3 4" xfId="5801" xr:uid="{00000000-0005-0000-0000-00004F1B0000}"/>
    <cellStyle name="Good 2 2 2 3 4" xfId="2561" xr:uid="{00000000-0005-0000-0000-0000501B0000}"/>
    <cellStyle name="Good 2 2 2 3 4 2" xfId="10092" xr:uid="{00000000-0005-0000-0000-0000511B0000}"/>
    <cellStyle name="Good 2 2 2 3 4 3" xfId="13703" xr:uid="{00000000-0005-0000-0000-0000521B0000}"/>
    <cellStyle name="Good 2 2 2 3 4 4" xfId="6421" xr:uid="{00000000-0005-0000-0000-0000531B0000}"/>
    <cellStyle name="Good 2 2 2 3 5" xfId="3322" xr:uid="{00000000-0005-0000-0000-0000541B0000}"/>
    <cellStyle name="Good 2 2 2 3 5 2" xfId="10734" xr:uid="{00000000-0005-0000-0000-0000551B0000}"/>
    <cellStyle name="Good 2 2 2 3 5 3" xfId="14333" xr:uid="{00000000-0005-0000-0000-0000561B0000}"/>
    <cellStyle name="Good 2 2 2 3 5 4" xfId="7053" xr:uid="{00000000-0005-0000-0000-0000571B0000}"/>
    <cellStyle name="Good 2 2 2 3 6" xfId="8377" xr:uid="{00000000-0005-0000-0000-0000581B0000}"/>
    <cellStyle name="Good 2 2 2 3 7" xfId="11991" xr:uid="{00000000-0005-0000-0000-0000591B0000}"/>
    <cellStyle name="Good 2 2 2 3 8" xfId="4732" xr:uid="{00000000-0005-0000-0000-00005A1B0000}"/>
    <cellStyle name="Good 2 2 2 4" xfId="1153" xr:uid="{00000000-0005-0000-0000-00005B1B0000}"/>
    <cellStyle name="Good 2 2 2 4 2" xfId="2091" xr:uid="{00000000-0005-0000-0000-00005C1B0000}"/>
    <cellStyle name="Good 2 2 2 4 2 2" xfId="9622" xr:uid="{00000000-0005-0000-0000-00005D1B0000}"/>
    <cellStyle name="Good 2 2 2 4 2 3" xfId="13233" xr:uid="{00000000-0005-0000-0000-00005E1B0000}"/>
    <cellStyle name="Good 2 2 2 4 2 4" xfId="5958" xr:uid="{00000000-0005-0000-0000-00005F1B0000}"/>
    <cellStyle name="Good 2 2 2 4 3" xfId="2721" xr:uid="{00000000-0005-0000-0000-0000601B0000}"/>
    <cellStyle name="Good 2 2 2 4 3 2" xfId="10252" xr:uid="{00000000-0005-0000-0000-0000611B0000}"/>
    <cellStyle name="Good 2 2 2 4 3 3" xfId="13863" xr:uid="{00000000-0005-0000-0000-0000621B0000}"/>
    <cellStyle name="Good 2 2 2 4 3 4" xfId="6578" xr:uid="{00000000-0005-0000-0000-0000631B0000}"/>
    <cellStyle name="Good 2 2 2 4 4" xfId="3482" xr:uid="{00000000-0005-0000-0000-0000641B0000}"/>
    <cellStyle name="Good 2 2 2 4 4 2" xfId="10894" xr:uid="{00000000-0005-0000-0000-0000651B0000}"/>
    <cellStyle name="Good 2 2 2 4 4 3" xfId="14493" xr:uid="{00000000-0005-0000-0000-0000661B0000}"/>
    <cellStyle name="Good 2 2 2 4 4 4" xfId="7210" xr:uid="{00000000-0005-0000-0000-0000671B0000}"/>
    <cellStyle name="Good 2 2 2 4 5" xfId="8688" xr:uid="{00000000-0005-0000-0000-0000681B0000}"/>
    <cellStyle name="Good 2 2 2 4 6" xfId="12301" xr:uid="{00000000-0005-0000-0000-0000691B0000}"/>
    <cellStyle name="Good 2 2 2 4 7" xfId="5039" xr:uid="{00000000-0005-0000-0000-00006A1B0000}"/>
    <cellStyle name="Good 2 2 2 5" xfId="1629" xr:uid="{00000000-0005-0000-0000-00006B1B0000}"/>
    <cellStyle name="Good 2 2 2 5 2" xfId="3653" xr:uid="{00000000-0005-0000-0000-00006C1B0000}"/>
    <cellStyle name="Good 2 2 2 5 2 2" xfId="11064" xr:uid="{00000000-0005-0000-0000-00006D1B0000}"/>
    <cellStyle name="Good 2 2 2 5 2 3" xfId="14663" xr:uid="{00000000-0005-0000-0000-00006E1B0000}"/>
    <cellStyle name="Good 2 2 2 5 2 4" xfId="7375" xr:uid="{00000000-0005-0000-0000-00006F1B0000}"/>
    <cellStyle name="Good 2 2 2 5 3" xfId="9160" xr:uid="{00000000-0005-0000-0000-0000701B0000}"/>
    <cellStyle name="Good 2 2 2 5 4" xfId="12771" xr:uid="{00000000-0005-0000-0000-0000711B0000}"/>
    <cellStyle name="Good 2 2 2 5 5" xfId="5504" xr:uid="{00000000-0005-0000-0000-0000721B0000}"/>
    <cellStyle name="Good 2 2 2 6" xfId="2259" xr:uid="{00000000-0005-0000-0000-0000731B0000}"/>
    <cellStyle name="Good 2 2 2 6 2" xfId="9790" xr:uid="{00000000-0005-0000-0000-0000741B0000}"/>
    <cellStyle name="Good 2 2 2 6 3" xfId="13401" xr:uid="{00000000-0005-0000-0000-0000751B0000}"/>
    <cellStyle name="Good 2 2 2 6 4" xfId="6124" xr:uid="{00000000-0005-0000-0000-0000761B0000}"/>
    <cellStyle name="Good 2 2 2 7" xfId="3018" xr:uid="{00000000-0005-0000-0000-0000771B0000}"/>
    <cellStyle name="Good 2 2 2 7 2" xfId="10430" xr:uid="{00000000-0005-0000-0000-0000781B0000}"/>
    <cellStyle name="Good 2 2 2 7 3" xfId="14031" xr:uid="{00000000-0005-0000-0000-0000791B0000}"/>
    <cellStyle name="Good 2 2 2 7 4" xfId="6754" xr:uid="{00000000-0005-0000-0000-00007A1B0000}"/>
    <cellStyle name="Good 2 2 2 8" xfId="3926" xr:uid="{00000000-0005-0000-0000-00007B1B0000}"/>
    <cellStyle name="Good 2 2 2 8 2" xfId="11331" xr:uid="{00000000-0005-0000-0000-00007C1B0000}"/>
    <cellStyle name="Good 2 2 2 8 3" xfId="14920" xr:uid="{00000000-0005-0000-0000-00007D1B0000}"/>
    <cellStyle name="Good 2 2 2 8 4" xfId="7635" xr:uid="{00000000-0005-0000-0000-00007E1B0000}"/>
    <cellStyle name="Good 2 2 2 9" xfId="7945" xr:uid="{00000000-0005-0000-0000-00007F1B0000}"/>
    <cellStyle name="Good 2 2 3" xfId="392" xr:uid="{00000000-0005-0000-0000-0000801B0000}"/>
    <cellStyle name="Good 2 2 3 10" xfId="4408" xr:uid="{00000000-0005-0000-0000-0000811B0000}"/>
    <cellStyle name="Good 2 2 3 2" xfId="919" xr:uid="{00000000-0005-0000-0000-0000821B0000}"/>
    <cellStyle name="Good 2 2 3 2 2" xfId="3654" xr:uid="{00000000-0005-0000-0000-0000831B0000}"/>
    <cellStyle name="Good 2 2 3 2 2 2" xfId="11065" xr:uid="{00000000-0005-0000-0000-0000841B0000}"/>
    <cellStyle name="Good 2 2 3 2 2 3" xfId="14664" xr:uid="{00000000-0005-0000-0000-0000851B0000}"/>
    <cellStyle name="Good 2 2 3 2 2 4" xfId="7376" xr:uid="{00000000-0005-0000-0000-0000861B0000}"/>
    <cellStyle name="Good 2 2 3 2 3" xfId="8455" xr:uid="{00000000-0005-0000-0000-0000871B0000}"/>
    <cellStyle name="Good 2 2 3 2 4" xfId="12068" xr:uid="{00000000-0005-0000-0000-0000881B0000}"/>
    <cellStyle name="Good 2 2 3 2 5" xfId="4809" xr:uid="{00000000-0005-0000-0000-0000891B0000}"/>
    <cellStyle name="Good 2 2 3 3" xfId="1230" xr:uid="{00000000-0005-0000-0000-00008A1B0000}"/>
    <cellStyle name="Good 2 2 3 3 2" xfId="8765" xr:uid="{00000000-0005-0000-0000-00008B1B0000}"/>
    <cellStyle name="Good 2 2 3 3 3" xfId="12378" xr:uid="{00000000-0005-0000-0000-00008C1B0000}"/>
    <cellStyle name="Good 2 2 3 3 4" xfId="5115" xr:uid="{00000000-0005-0000-0000-00008D1B0000}"/>
    <cellStyle name="Good 2 2 3 4" xfId="1706" xr:uid="{00000000-0005-0000-0000-00008E1B0000}"/>
    <cellStyle name="Good 2 2 3 4 2" xfId="9237" xr:uid="{00000000-0005-0000-0000-00008F1B0000}"/>
    <cellStyle name="Good 2 2 3 4 3" xfId="12848" xr:uid="{00000000-0005-0000-0000-0000901B0000}"/>
    <cellStyle name="Good 2 2 3 4 4" xfId="5580" xr:uid="{00000000-0005-0000-0000-0000911B0000}"/>
    <cellStyle name="Good 2 2 3 5" xfId="2336" xr:uid="{00000000-0005-0000-0000-0000921B0000}"/>
    <cellStyle name="Good 2 2 3 5 2" xfId="9867" xr:uid="{00000000-0005-0000-0000-0000931B0000}"/>
    <cellStyle name="Good 2 2 3 5 3" xfId="13478" xr:uid="{00000000-0005-0000-0000-0000941B0000}"/>
    <cellStyle name="Good 2 2 3 5 4" xfId="6200" xr:uid="{00000000-0005-0000-0000-0000951B0000}"/>
    <cellStyle name="Good 2 2 3 6" xfId="3096" xr:uid="{00000000-0005-0000-0000-0000961B0000}"/>
    <cellStyle name="Good 2 2 3 6 2" xfId="10508" xr:uid="{00000000-0005-0000-0000-0000971B0000}"/>
    <cellStyle name="Good 2 2 3 6 3" xfId="14108" xr:uid="{00000000-0005-0000-0000-0000981B0000}"/>
    <cellStyle name="Good 2 2 3 6 4" xfId="6831" xr:uid="{00000000-0005-0000-0000-0000991B0000}"/>
    <cellStyle name="Good 2 2 3 7" xfId="3927" xr:uid="{00000000-0005-0000-0000-00009A1B0000}"/>
    <cellStyle name="Good 2 2 3 7 2" xfId="11332" xr:uid="{00000000-0005-0000-0000-00009B1B0000}"/>
    <cellStyle name="Good 2 2 3 7 3" xfId="14921" xr:uid="{00000000-0005-0000-0000-00009C1B0000}"/>
    <cellStyle name="Good 2 2 3 7 4" xfId="7636" xr:uid="{00000000-0005-0000-0000-00009D1B0000}"/>
    <cellStyle name="Good 2 2 3 8" xfId="8049" xr:uid="{00000000-0005-0000-0000-00009E1B0000}"/>
    <cellStyle name="Good 2 2 3 9" xfId="11683" xr:uid="{00000000-0005-0000-0000-00009F1B0000}"/>
    <cellStyle name="Good 2 2 4" xfId="537" xr:uid="{00000000-0005-0000-0000-0000A01B0000}"/>
    <cellStyle name="Good 2 2 4 2" xfId="1389" xr:uid="{00000000-0005-0000-0000-0000A11B0000}"/>
    <cellStyle name="Good 2 2 4 2 2" xfId="8924" xr:uid="{00000000-0005-0000-0000-0000A21B0000}"/>
    <cellStyle name="Good 2 2 4 2 3" xfId="12536" xr:uid="{00000000-0005-0000-0000-0000A31B0000}"/>
    <cellStyle name="Good 2 2 4 2 4" xfId="5271" xr:uid="{00000000-0005-0000-0000-0000A41B0000}"/>
    <cellStyle name="Good 2 2 4 3" xfId="1864" xr:uid="{00000000-0005-0000-0000-0000A51B0000}"/>
    <cellStyle name="Good 2 2 4 3 2" xfId="9395" xr:uid="{00000000-0005-0000-0000-0000A61B0000}"/>
    <cellStyle name="Good 2 2 4 3 3" xfId="13006" xr:uid="{00000000-0005-0000-0000-0000A71B0000}"/>
    <cellStyle name="Good 2 2 4 3 4" xfId="5735" xr:uid="{00000000-0005-0000-0000-0000A81B0000}"/>
    <cellStyle name="Good 2 2 4 4" xfId="2494" xr:uid="{00000000-0005-0000-0000-0000A91B0000}"/>
    <cellStyle name="Good 2 2 4 4 2" xfId="10025" xr:uid="{00000000-0005-0000-0000-0000AA1B0000}"/>
    <cellStyle name="Good 2 2 4 4 3" xfId="13636" xr:uid="{00000000-0005-0000-0000-0000AB1B0000}"/>
    <cellStyle name="Good 2 2 4 4 4" xfId="6355" xr:uid="{00000000-0005-0000-0000-0000AC1B0000}"/>
    <cellStyle name="Good 2 2 4 5" xfId="3255" xr:uid="{00000000-0005-0000-0000-0000AD1B0000}"/>
    <cellStyle name="Good 2 2 4 5 2" xfId="10667" xr:uid="{00000000-0005-0000-0000-0000AE1B0000}"/>
    <cellStyle name="Good 2 2 4 5 3" xfId="14266" xr:uid="{00000000-0005-0000-0000-0000AF1B0000}"/>
    <cellStyle name="Good 2 2 4 5 4" xfId="6987" xr:uid="{00000000-0005-0000-0000-0000B01B0000}"/>
    <cellStyle name="Good 2 2 4 6" xfId="8125" xr:uid="{00000000-0005-0000-0000-0000B11B0000}"/>
    <cellStyle name="Good 2 2 4 7" xfId="11759" xr:uid="{00000000-0005-0000-0000-0000B21B0000}"/>
    <cellStyle name="Good 2 2 4 8" xfId="4483" xr:uid="{00000000-0005-0000-0000-0000B31B0000}"/>
    <cellStyle name="Good 2 2 5" xfId="683" xr:uid="{00000000-0005-0000-0000-0000B41B0000}"/>
    <cellStyle name="Good 2 2 5 2" xfId="2024" xr:uid="{00000000-0005-0000-0000-0000B51B0000}"/>
    <cellStyle name="Good 2 2 5 2 2" xfId="9555" xr:uid="{00000000-0005-0000-0000-0000B61B0000}"/>
    <cellStyle name="Good 2 2 5 2 3" xfId="13166" xr:uid="{00000000-0005-0000-0000-0000B71B0000}"/>
    <cellStyle name="Good 2 2 5 2 4" xfId="5892" xr:uid="{00000000-0005-0000-0000-0000B81B0000}"/>
    <cellStyle name="Good 2 2 5 3" xfId="2654" xr:uid="{00000000-0005-0000-0000-0000B91B0000}"/>
    <cellStyle name="Good 2 2 5 3 2" xfId="10185" xr:uid="{00000000-0005-0000-0000-0000BA1B0000}"/>
    <cellStyle name="Good 2 2 5 3 3" xfId="13796" xr:uid="{00000000-0005-0000-0000-0000BB1B0000}"/>
    <cellStyle name="Good 2 2 5 3 4" xfId="6512" xr:uid="{00000000-0005-0000-0000-0000BC1B0000}"/>
    <cellStyle name="Good 2 2 5 4" xfId="3415" xr:uid="{00000000-0005-0000-0000-0000BD1B0000}"/>
    <cellStyle name="Good 2 2 5 4 2" xfId="10827" xr:uid="{00000000-0005-0000-0000-0000BE1B0000}"/>
    <cellStyle name="Good 2 2 5 4 3" xfId="14426" xr:uid="{00000000-0005-0000-0000-0000BF1B0000}"/>
    <cellStyle name="Good 2 2 5 4 4" xfId="7144" xr:uid="{00000000-0005-0000-0000-0000C01B0000}"/>
    <cellStyle name="Good 2 2 5 5" xfId="8221" xr:uid="{00000000-0005-0000-0000-0000C11B0000}"/>
    <cellStyle name="Good 2 2 5 6" xfId="11835" xr:uid="{00000000-0005-0000-0000-0000C21B0000}"/>
    <cellStyle name="Good 2 2 5 7" xfId="4578" xr:uid="{00000000-0005-0000-0000-0000C31B0000}"/>
    <cellStyle name="Good 2 2 6" xfId="761" xr:uid="{00000000-0005-0000-0000-0000C41B0000}"/>
    <cellStyle name="Good 2 2 6 2" xfId="3652" xr:uid="{00000000-0005-0000-0000-0000C51B0000}"/>
    <cellStyle name="Good 2 2 6 2 2" xfId="11063" xr:uid="{00000000-0005-0000-0000-0000C61B0000}"/>
    <cellStyle name="Good 2 2 6 2 3" xfId="14662" xr:uid="{00000000-0005-0000-0000-0000C71B0000}"/>
    <cellStyle name="Good 2 2 6 2 4" xfId="7374" xr:uid="{00000000-0005-0000-0000-0000C81B0000}"/>
    <cellStyle name="Good 2 2 6 3" xfId="8299" xr:uid="{00000000-0005-0000-0000-0000C91B0000}"/>
    <cellStyle name="Good 2 2 6 4" xfId="11913" xr:uid="{00000000-0005-0000-0000-0000CA1B0000}"/>
    <cellStyle name="Good 2 2 6 5" xfId="4655" xr:uid="{00000000-0005-0000-0000-0000CB1B0000}"/>
    <cellStyle name="Good 2 2 7" xfId="1075" xr:uid="{00000000-0005-0000-0000-0000CC1B0000}"/>
    <cellStyle name="Good 2 2 7 2" xfId="8610" xr:uid="{00000000-0005-0000-0000-0000CD1B0000}"/>
    <cellStyle name="Good 2 2 7 3" xfId="12223" xr:uid="{00000000-0005-0000-0000-0000CE1B0000}"/>
    <cellStyle name="Good 2 2 7 4" xfId="4962" xr:uid="{00000000-0005-0000-0000-0000CF1B0000}"/>
    <cellStyle name="Good 2 2 8" xfId="1551" xr:uid="{00000000-0005-0000-0000-0000D01B0000}"/>
    <cellStyle name="Good 2 2 8 2" xfId="9082" xr:uid="{00000000-0005-0000-0000-0000D11B0000}"/>
    <cellStyle name="Good 2 2 8 3" xfId="12693" xr:uid="{00000000-0005-0000-0000-0000D21B0000}"/>
    <cellStyle name="Good 2 2 8 4" xfId="5427" xr:uid="{00000000-0005-0000-0000-0000D31B0000}"/>
    <cellStyle name="Good 2 2 9" xfId="2181" xr:uid="{00000000-0005-0000-0000-0000D41B0000}"/>
    <cellStyle name="Good 2 2 9 2" xfId="9712" xr:uid="{00000000-0005-0000-0000-0000D51B0000}"/>
    <cellStyle name="Good 2 2 9 3" xfId="13323" xr:uid="{00000000-0005-0000-0000-0000D61B0000}"/>
    <cellStyle name="Good 2 2 9 4" xfId="6047" xr:uid="{00000000-0005-0000-0000-0000D71B0000}"/>
    <cellStyle name="Good 2 3" xfId="265" xr:uid="{00000000-0005-0000-0000-0000D81B0000}"/>
    <cellStyle name="Good 2 3 10" xfId="11592" xr:uid="{00000000-0005-0000-0000-0000D91B0000}"/>
    <cellStyle name="Good 2 3 11" xfId="4304" xr:uid="{00000000-0005-0000-0000-0000DA1B0000}"/>
    <cellStyle name="Good 2 3 2" xfId="997" xr:uid="{00000000-0005-0000-0000-0000DB1B0000}"/>
    <cellStyle name="Good 2 3 2 2" xfId="1307" xr:uid="{00000000-0005-0000-0000-0000DC1B0000}"/>
    <cellStyle name="Good 2 3 2 2 2" xfId="8842" xr:uid="{00000000-0005-0000-0000-0000DD1B0000}"/>
    <cellStyle name="Good 2 3 2 2 3" xfId="12455" xr:uid="{00000000-0005-0000-0000-0000DE1B0000}"/>
    <cellStyle name="Good 2 3 2 2 4" xfId="5191" xr:uid="{00000000-0005-0000-0000-0000DF1B0000}"/>
    <cellStyle name="Good 2 3 2 3" xfId="1783" xr:uid="{00000000-0005-0000-0000-0000E01B0000}"/>
    <cellStyle name="Good 2 3 2 3 2" xfId="9314" xr:uid="{00000000-0005-0000-0000-0000E11B0000}"/>
    <cellStyle name="Good 2 3 2 3 3" xfId="12925" xr:uid="{00000000-0005-0000-0000-0000E21B0000}"/>
    <cellStyle name="Good 2 3 2 3 4" xfId="5656" xr:uid="{00000000-0005-0000-0000-0000E31B0000}"/>
    <cellStyle name="Good 2 3 2 4" xfId="2413" xr:uid="{00000000-0005-0000-0000-0000E41B0000}"/>
    <cellStyle name="Good 2 3 2 4 2" xfId="9944" xr:uid="{00000000-0005-0000-0000-0000E51B0000}"/>
    <cellStyle name="Good 2 3 2 4 3" xfId="13555" xr:uid="{00000000-0005-0000-0000-0000E61B0000}"/>
    <cellStyle name="Good 2 3 2 4 4" xfId="6276" xr:uid="{00000000-0005-0000-0000-0000E71B0000}"/>
    <cellStyle name="Good 2 3 2 5" xfId="3173" xr:uid="{00000000-0005-0000-0000-0000E81B0000}"/>
    <cellStyle name="Good 2 3 2 5 2" xfId="10585" xr:uid="{00000000-0005-0000-0000-0000E91B0000}"/>
    <cellStyle name="Good 2 3 2 5 3" xfId="14185" xr:uid="{00000000-0005-0000-0000-0000EA1B0000}"/>
    <cellStyle name="Good 2 3 2 5 4" xfId="6907" xr:uid="{00000000-0005-0000-0000-0000EB1B0000}"/>
    <cellStyle name="Good 2 3 2 6" xfId="8532" xr:uid="{00000000-0005-0000-0000-0000EC1B0000}"/>
    <cellStyle name="Good 2 3 2 7" xfId="12145" xr:uid="{00000000-0005-0000-0000-0000ED1B0000}"/>
    <cellStyle name="Good 2 3 2 8" xfId="4885" xr:uid="{00000000-0005-0000-0000-0000EE1B0000}"/>
    <cellStyle name="Good 2 3 3" xfId="838" xr:uid="{00000000-0005-0000-0000-0000EF1B0000}"/>
    <cellStyle name="Good 2 3 3 2" xfId="1460" xr:uid="{00000000-0005-0000-0000-0000F01B0000}"/>
    <cellStyle name="Good 2 3 3 2 2" xfId="8991" xr:uid="{00000000-0005-0000-0000-0000F11B0000}"/>
    <cellStyle name="Good 2 3 3 2 3" xfId="12602" xr:uid="{00000000-0005-0000-0000-0000F21B0000}"/>
    <cellStyle name="Good 2 3 3 2 4" xfId="5337" xr:uid="{00000000-0005-0000-0000-0000F31B0000}"/>
    <cellStyle name="Good 2 3 3 3" xfId="1930" xr:uid="{00000000-0005-0000-0000-0000F41B0000}"/>
    <cellStyle name="Good 2 3 3 3 2" xfId="9461" xr:uid="{00000000-0005-0000-0000-0000F51B0000}"/>
    <cellStyle name="Good 2 3 3 3 3" xfId="13072" xr:uid="{00000000-0005-0000-0000-0000F61B0000}"/>
    <cellStyle name="Good 2 3 3 3 4" xfId="5800" xr:uid="{00000000-0005-0000-0000-0000F71B0000}"/>
    <cellStyle name="Good 2 3 3 4" xfId="2560" xr:uid="{00000000-0005-0000-0000-0000F81B0000}"/>
    <cellStyle name="Good 2 3 3 4 2" xfId="10091" xr:uid="{00000000-0005-0000-0000-0000F91B0000}"/>
    <cellStyle name="Good 2 3 3 4 3" xfId="13702" xr:uid="{00000000-0005-0000-0000-0000FA1B0000}"/>
    <cellStyle name="Good 2 3 3 4 4" xfId="6420" xr:uid="{00000000-0005-0000-0000-0000FB1B0000}"/>
    <cellStyle name="Good 2 3 3 5" xfId="3321" xr:uid="{00000000-0005-0000-0000-0000FC1B0000}"/>
    <cellStyle name="Good 2 3 3 5 2" xfId="10733" xr:uid="{00000000-0005-0000-0000-0000FD1B0000}"/>
    <cellStyle name="Good 2 3 3 5 3" xfId="14332" xr:uid="{00000000-0005-0000-0000-0000FE1B0000}"/>
    <cellStyle name="Good 2 3 3 5 4" xfId="7052" xr:uid="{00000000-0005-0000-0000-0000FF1B0000}"/>
    <cellStyle name="Good 2 3 3 6" xfId="8376" xr:uid="{00000000-0005-0000-0000-0000001C0000}"/>
    <cellStyle name="Good 2 3 3 7" xfId="11990" xr:uid="{00000000-0005-0000-0000-0000011C0000}"/>
    <cellStyle name="Good 2 3 3 8" xfId="4731" xr:uid="{00000000-0005-0000-0000-0000021C0000}"/>
    <cellStyle name="Good 2 3 4" xfId="1152" xr:uid="{00000000-0005-0000-0000-0000031C0000}"/>
    <cellStyle name="Good 2 3 4 2" xfId="2090" xr:uid="{00000000-0005-0000-0000-0000041C0000}"/>
    <cellStyle name="Good 2 3 4 2 2" xfId="9621" xr:uid="{00000000-0005-0000-0000-0000051C0000}"/>
    <cellStyle name="Good 2 3 4 2 3" xfId="13232" xr:uid="{00000000-0005-0000-0000-0000061C0000}"/>
    <cellStyle name="Good 2 3 4 2 4" xfId="5957" xr:uid="{00000000-0005-0000-0000-0000071C0000}"/>
    <cellStyle name="Good 2 3 4 3" xfId="2720" xr:uid="{00000000-0005-0000-0000-0000081C0000}"/>
    <cellStyle name="Good 2 3 4 3 2" xfId="10251" xr:uid="{00000000-0005-0000-0000-0000091C0000}"/>
    <cellStyle name="Good 2 3 4 3 3" xfId="13862" xr:uid="{00000000-0005-0000-0000-00000A1C0000}"/>
    <cellStyle name="Good 2 3 4 3 4" xfId="6577" xr:uid="{00000000-0005-0000-0000-00000B1C0000}"/>
    <cellStyle name="Good 2 3 4 4" xfId="3481" xr:uid="{00000000-0005-0000-0000-00000C1C0000}"/>
    <cellStyle name="Good 2 3 4 4 2" xfId="10893" xr:uid="{00000000-0005-0000-0000-00000D1C0000}"/>
    <cellStyle name="Good 2 3 4 4 3" xfId="14492" xr:uid="{00000000-0005-0000-0000-00000E1C0000}"/>
    <cellStyle name="Good 2 3 4 4 4" xfId="7209" xr:uid="{00000000-0005-0000-0000-00000F1C0000}"/>
    <cellStyle name="Good 2 3 4 5" xfId="8687" xr:uid="{00000000-0005-0000-0000-0000101C0000}"/>
    <cellStyle name="Good 2 3 4 6" xfId="12300" xr:uid="{00000000-0005-0000-0000-0000111C0000}"/>
    <cellStyle name="Good 2 3 4 7" xfId="5038" xr:uid="{00000000-0005-0000-0000-0000121C0000}"/>
    <cellStyle name="Good 2 3 5" xfId="1628" xr:uid="{00000000-0005-0000-0000-0000131C0000}"/>
    <cellStyle name="Good 2 3 5 2" xfId="3655" xr:uid="{00000000-0005-0000-0000-0000141C0000}"/>
    <cellStyle name="Good 2 3 5 2 2" xfId="11066" xr:uid="{00000000-0005-0000-0000-0000151C0000}"/>
    <cellStyle name="Good 2 3 5 2 3" xfId="14665" xr:uid="{00000000-0005-0000-0000-0000161C0000}"/>
    <cellStyle name="Good 2 3 5 2 4" xfId="7377" xr:uid="{00000000-0005-0000-0000-0000171C0000}"/>
    <cellStyle name="Good 2 3 5 3" xfId="9159" xr:uid="{00000000-0005-0000-0000-0000181C0000}"/>
    <cellStyle name="Good 2 3 5 4" xfId="12770" xr:uid="{00000000-0005-0000-0000-0000191C0000}"/>
    <cellStyle name="Good 2 3 5 5" xfId="5503" xr:uid="{00000000-0005-0000-0000-00001A1C0000}"/>
    <cellStyle name="Good 2 3 6" xfId="2258" xr:uid="{00000000-0005-0000-0000-00001B1C0000}"/>
    <cellStyle name="Good 2 3 6 2" xfId="9789" xr:uid="{00000000-0005-0000-0000-00001C1C0000}"/>
    <cellStyle name="Good 2 3 6 3" xfId="13400" xr:uid="{00000000-0005-0000-0000-00001D1C0000}"/>
    <cellStyle name="Good 2 3 6 4" xfId="6123" xr:uid="{00000000-0005-0000-0000-00001E1C0000}"/>
    <cellStyle name="Good 2 3 7" xfId="3017" xr:uid="{00000000-0005-0000-0000-00001F1C0000}"/>
    <cellStyle name="Good 2 3 7 2" xfId="10429" xr:uid="{00000000-0005-0000-0000-0000201C0000}"/>
    <cellStyle name="Good 2 3 7 3" xfId="14030" xr:uid="{00000000-0005-0000-0000-0000211C0000}"/>
    <cellStyle name="Good 2 3 7 4" xfId="6753" xr:uid="{00000000-0005-0000-0000-0000221C0000}"/>
    <cellStyle name="Good 2 3 8" xfId="3928" xr:uid="{00000000-0005-0000-0000-0000231C0000}"/>
    <cellStyle name="Good 2 3 8 2" xfId="11333" xr:uid="{00000000-0005-0000-0000-0000241C0000}"/>
    <cellStyle name="Good 2 3 8 3" xfId="14922" xr:uid="{00000000-0005-0000-0000-0000251C0000}"/>
    <cellStyle name="Good 2 3 8 4" xfId="7637" xr:uid="{00000000-0005-0000-0000-0000261C0000}"/>
    <cellStyle name="Good 2 3 9" xfId="7944" xr:uid="{00000000-0005-0000-0000-0000271C0000}"/>
    <cellStyle name="Good 2 4" xfId="391" xr:uid="{00000000-0005-0000-0000-0000281C0000}"/>
    <cellStyle name="Good 2 4 10" xfId="4407" xr:uid="{00000000-0005-0000-0000-0000291C0000}"/>
    <cellStyle name="Good 2 4 2" xfId="918" xr:uid="{00000000-0005-0000-0000-00002A1C0000}"/>
    <cellStyle name="Good 2 4 2 2" xfId="3656" xr:uid="{00000000-0005-0000-0000-00002B1C0000}"/>
    <cellStyle name="Good 2 4 2 2 2" xfId="11067" xr:uid="{00000000-0005-0000-0000-00002C1C0000}"/>
    <cellStyle name="Good 2 4 2 2 3" xfId="14666" xr:uid="{00000000-0005-0000-0000-00002D1C0000}"/>
    <cellStyle name="Good 2 4 2 2 4" xfId="7378" xr:uid="{00000000-0005-0000-0000-00002E1C0000}"/>
    <cellStyle name="Good 2 4 2 3" xfId="8454" xr:uid="{00000000-0005-0000-0000-00002F1C0000}"/>
    <cellStyle name="Good 2 4 2 4" xfId="12067" xr:uid="{00000000-0005-0000-0000-0000301C0000}"/>
    <cellStyle name="Good 2 4 2 5" xfId="4808" xr:uid="{00000000-0005-0000-0000-0000311C0000}"/>
    <cellStyle name="Good 2 4 3" xfId="1229" xr:uid="{00000000-0005-0000-0000-0000321C0000}"/>
    <cellStyle name="Good 2 4 3 2" xfId="8764" xr:uid="{00000000-0005-0000-0000-0000331C0000}"/>
    <cellStyle name="Good 2 4 3 3" xfId="12377" xr:uid="{00000000-0005-0000-0000-0000341C0000}"/>
    <cellStyle name="Good 2 4 3 4" xfId="5114" xr:uid="{00000000-0005-0000-0000-0000351C0000}"/>
    <cellStyle name="Good 2 4 4" xfId="1705" xr:uid="{00000000-0005-0000-0000-0000361C0000}"/>
    <cellStyle name="Good 2 4 4 2" xfId="9236" xr:uid="{00000000-0005-0000-0000-0000371C0000}"/>
    <cellStyle name="Good 2 4 4 3" xfId="12847" xr:uid="{00000000-0005-0000-0000-0000381C0000}"/>
    <cellStyle name="Good 2 4 4 4" xfId="5579" xr:uid="{00000000-0005-0000-0000-0000391C0000}"/>
    <cellStyle name="Good 2 4 5" xfId="2335" xr:uid="{00000000-0005-0000-0000-00003A1C0000}"/>
    <cellStyle name="Good 2 4 5 2" xfId="9866" xr:uid="{00000000-0005-0000-0000-00003B1C0000}"/>
    <cellStyle name="Good 2 4 5 3" xfId="13477" xr:uid="{00000000-0005-0000-0000-00003C1C0000}"/>
    <cellStyle name="Good 2 4 5 4" xfId="6199" xr:uid="{00000000-0005-0000-0000-00003D1C0000}"/>
    <cellStyle name="Good 2 4 6" xfId="3095" xr:uid="{00000000-0005-0000-0000-00003E1C0000}"/>
    <cellStyle name="Good 2 4 6 2" xfId="10507" xr:uid="{00000000-0005-0000-0000-00003F1C0000}"/>
    <cellStyle name="Good 2 4 6 3" xfId="14107" xr:uid="{00000000-0005-0000-0000-0000401C0000}"/>
    <cellStyle name="Good 2 4 6 4" xfId="6830" xr:uid="{00000000-0005-0000-0000-0000411C0000}"/>
    <cellStyle name="Good 2 4 7" xfId="3929" xr:uid="{00000000-0005-0000-0000-0000421C0000}"/>
    <cellStyle name="Good 2 4 7 2" xfId="11334" xr:uid="{00000000-0005-0000-0000-0000431C0000}"/>
    <cellStyle name="Good 2 4 7 3" xfId="14923" xr:uid="{00000000-0005-0000-0000-0000441C0000}"/>
    <cellStyle name="Good 2 4 7 4" xfId="7638" xr:uid="{00000000-0005-0000-0000-0000451C0000}"/>
    <cellStyle name="Good 2 4 8" xfId="8048" xr:uid="{00000000-0005-0000-0000-0000461C0000}"/>
    <cellStyle name="Good 2 4 9" xfId="11682" xr:uid="{00000000-0005-0000-0000-0000471C0000}"/>
    <cellStyle name="Good 2 5" xfId="536" xr:uid="{00000000-0005-0000-0000-0000481C0000}"/>
    <cellStyle name="Good 2 5 2" xfId="1388" xr:uid="{00000000-0005-0000-0000-0000491C0000}"/>
    <cellStyle name="Good 2 5 2 2" xfId="8923" xr:uid="{00000000-0005-0000-0000-00004A1C0000}"/>
    <cellStyle name="Good 2 5 2 3" xfId="12535" xr:uid="{00000000-0005-0000-0000-00004B1C0000}"/>
    <cellStyle name="Good 2 5 2 4" xfId="5270" xr:uid="{00000000-0005-0000-0000-00004C1C0000}"/>
    <cellStyle name="Good 2 5 3" xfId="1863" xr:uid="{00000000-0005-0000-0000-00004D1C0000}"/>
    <cellStyle name="Good 2 5 3 2" xfId="9394" xr:uid="{00000000-0005-0000-0000-00004E1C0000}"/>
    <cellStyle name="Good 2 5 3 3" xfId="13005" xr:uid="{00000000-0005-0000-0000-00004F1C0000}"/>
    <cellStyle name="Good 2 5 3 4" xfId="5734" xr:uid="{00000000-0005-0000-0000-0000501C0000}"/>
    <cellStyle name="Good 2 5 4" xfId="2493" xr:uid="{00000000-0005-0000-0000-0000511C0000}"/>
    <cellStyle name="Good 2 5 4 2" xfId="10024" xr:uid="{00000000-0005-0000-0000-0000521C0000}"/>
    <cellStyle name="Good 2 5 4 3" xfId="13635" xr:uid="{00000000-0005-0000-0000-0000531C0000}"/>
    <cellStyle name="Good 2 5 4 4" xfId="6354" xr:uid="{00000000-0005-0000-0000-0000541C0000}"/>
    <cellStyle name="Good 2 5 5" xfId="3254" xr:uid="{00000000-0005-0000-0000-0000551C0000}"/>
    <cellStyle name="Good 2 5 5 2" xfId="10666" xr:uid="{00000000-0005-0000-0000-0000561C0000}"/>
    <cellStyle name="Good 2 5 5 3" xfId="14265" xr:uid="{00000000-0005-0000-0000-0000571C0000}"/>
    <cellStyle name="Good 2 5 5 4" xfId="6986" xr:uid="{00000000-0005-0000-0000-0000581C0000}"/>
    <cellStyle name="Good 2 5 6" xfId="8124" xr:uid="{00000000-0005-0000-0000-0000591C0000}"/>
    <cellStyle name="Good 2 5 7" xfId="11758" xr:uid="{00000000-0005-0000-0000-00005A1C0000}"/>
    <cellStyle name="Good 2 5 8" xfId="4482" xr:uid="{00000000-0005-0000-0000-00005B1C0000}"/>
    <cellStyle name="Good 2 6" xfId="682" xr:uid="{00000000-0005-0000-0000-00005C1C0000}"/>
    <cellStyle name="Good 2 6 2" xfId="2023" xr:uid="{00000000-0005-0000-0000-00005D1C0000}"/>
    <cellStyle name="Good 2 6 2 2" xfId="9554" xr:uid="{00000000-0005-0000-0000-00005E1C0000}"/>
    <cellStyle name="Good 2 6 2 3" xfId="13165" xr:uid="{00000000-0005-0000-0000-00005F1C0000}"/>
    <cellStyle name="Good 2 6 2 4" xfId="5891" xr:uid="{00000000-0005-0000-0000-0000601C0000}"/>
    <cellStyle name="Good 2 6 3" xfId="2653" xr:uid="{00000000-0005-0000-0000-0000611C0000}"/>
    <cellStyle name="Good 2 6 3 2" xfId="10184" xr:uid="{00000000-0005-0000-0000-0000621C0000}"/>
    <cellStyle name="Good 2 6 3 3" xfId="13795" xr:uid="{00000000-0005-0000-0000-0000631C0000}"/>
    <cellStyle name="Good 2 6 3 4" xfId="6511" xr:uid="{00000000-0005-0000-0000-0000641C0000}"/>
    <cellStyle name="Good 2 6 4" xfId="3414" xr:uid="{00000000-0005-0000-0000-0000651C0000}"/>
    <cellStyle name="Good 2 6 4 2" xfId="10826" xr:uid="{00000000-0005-0000-0000-0000661C0000}"/>
    <cellStyle name="Good 2 6 4 3" xfId="14425" xr:uid="{00000000-0005-0000-0000-0000671C0000}"/>
    <cellStyle name="Good 2 6 4 4" xfId="7143" xr:uid="{00000000-0005-0000-0000-0000681C0000}"/>
    <cellStyle name="Good 2 6 5" xfId="8220" xr:uid="{00000000-0005-0000-0000-0000691C0000}"/>
    <cellStyle name="Good 2 6 6" xfId="11834" xr:uid="{00000000-0005-0000-0000-00006A1C0000}"/>
    <cellStyle name="Good 2 6 7" xfId="4577" xr:uid="{00000000-0005-0000-0000-00006B1C0000}"/>
    <cellStyle name="Good 2 7" xfId="760" xr:uid="{00000000-0005-0000-0000-00006C1C0000}"/>
    <cellStyle name="Good 2 7 2" xfId="3651" xr:uid="{00000000-0005-0000-0000-00006D1C0000}"/>
    <cellStyle name="Good 2 7 2 2" xfId="11062" xr:uid="{00000000-0005-0000-0000-00006E1C0000}"/>
    <cellStyle name="Good 2 7 2 3" xfId="14661" xr:uid="{00000000-0005-0000-0000-00006F1C0000}"/>
    <cellStyle name="Good 2 7 2 4" xfId="7373" xr:uid="{00000000-0005-0000-0000-0000701C0000}"/>
    <cellStyle name="Good 2 7 3" xfId="8298" xr:uid="{00000000-0005-0000-0000-0000711C0000}"/>
    <cellStyle name="Good 2 7 4" xfId="11912" xr:uid="{00000000-0005-0000-0000-0000721C0000}"/>
    <cellStyle name="Good 2 7 5" xfId="4654" xr:uid="{00000000-0005-0000-0000-0000731C0000}"/>
    <cellStyle name="Good 2 8" xfId="1074" xr:uid="{00000000-0005-0000-0000-0000741C0000}"/>
    <cellStyle name="Good 2 8 2" xfId="8609" xr:uid="{00000000-0005-0000-0000-0000751C0000}"/>
    <cellStyle name="Good 2 8 3" xfId="12222" xr:uid="{00000000-0005-0000-0000-0000761C0000}"/>
    <cellStyle name="Good 2 8 4" xfId="4961" xr:uid="{00000000-0005-0000-0000-0000771C0000}"/>
    <cellStyle name="Good 2 9" xfId="1550" xr:uid="{00000000-0005-0000-0000-0000781C0000}"/>
    <cellStyle name="Good 2 9 2" xfId="9081" xr:uid="{00000000-0005-0000-0000-0000791C0000}"/>
    <cellStyle name="Good 2 9 3" xfId="12692" xr:uid="{00000000-0005-0000-0000-00007A1C0000}"/>
    <cellStyle name="Good 2 9 4" xfId="5426" xr:uid="{00000000-0005-0000-0000-00007B1C0000}"/>
    <cellStyle name="Good 3" xfId="113" xr:uid="{00000000-0005-0000-0000-00007C1C0000}"/>
    <cellStyle name="Good 3 10" xfId="2182" xr:uid="{00000000-0005-0000-0000-00007D1C0000}"/>
    <cellStyle name="Good 3 10 2" xfId="9713" xr:uid="{00000000-0005-0000-0000-00007E1C0000}"/>
    <cellStyle name="Good 3 10 3" xfId="13324" xr:uid="{00000000-0005-0000-0000-00007F1C0000}"/>
    <cellStyle name="Good 3 10 4" xfId="6048" xr:uid="{00000000-0005-0000-0000-0000801C0000}"/>
    <cellStyle name="Good 3 11" xfId="2889" xr:uid="{00000000-0005-0000-0000-0000811C0000}"/>
    <cellStyle name="Good 3 11 2" xfId="10343" xr:uid="{00000000-0005-0000-0000-0000821C0000}"/>
    <cellStyle name="Good 3 11 3" xfId="13954" xr:uid="{00000000-0005-0000-0000-0000831C0000}"/>
    <cellStyle name="Good 3 11 4" xfId="6668" xr:uid="{00000000-0005-0000-0000-0000841C0000}"/>
    <cellStyle name="Good 3 12" xfId="3930" xr:uid="{00000000-0005-0000-0000-0000851C0000}"/>
    <cellStyle name="Good 3 12 2" xfId="11335" xr:uid="{00000000-0005-0000-0000-0000861C0000}"/>
    <cellStyle name="Good 3 12 3" xfId="14924" xr:uid="{00000000-0005-0000-0000-0000871C0000}"/>
    <cellStyle name="Good 3 12 4" xfId="7639" xr:uid="{00000000-0005-0000-0000-0000881C0000}"/>
    <cellStyle name="Good 3 13" xfId="7822" xr:uid="{00000000-0005-0000-0000-0000891C0000}"/>
    <cellStyle name="Good 3 14" xfId="11527" xr:uid="{00000000-0005-0000-0000-00008A1C0000}"/>
    <cellStyle name="Good 3 15" xfId="4203" xr:uid="{00000000-0005-0000-0000-00008B1C0000}"/>
    <cellStyle name="Good 3 2" xfId="114" xr:uid="{00000000-0005-0000-0000-00008C1C0000}"/>
    <cellStyle name="Good 3 2 10" xfId="2890" xr:uid="{00000000-0005-0000-0000-00008D1C0000}"/>
    <cellStyle name="Good 3 2 10 2" xfId="10344" xr:uid="{00000000-0005-0000-0000-00008E1C0000}"/>
    <cellStyle name="Good 3 2 10 3" xfId="13955" xr:uid="{00000000-0005-0000-0000-00008F1C0000}"/>
    <cellStyle name="Good 3 2 10 4" xfId="6669" xr:uid="{00000000-0005-0000-0000-0000901C0000}"/>
    <cellStyle name="Good 3 2 11" xfId="3931" xr:uid="{00000000-0005-0000-0000-0000911C0000}"/>
    <cellStyle name="Good 3 2 11 2" xfId="11336" xr:uid="{00000000-0005-0000-0000-0000921C0000}"/>
    <cellStyle name="Good 3 2 11 3" xfId="14925" xr:uid="{00000000-0005-0000-0000-0000931C0000}"/>
    <cellStyle name="Good 3 2 11 4" xfId="7640" xr:uid="{00000000-0005-0000-0000-0000941C0000}"/>
    <cellStyle name="Good 3 2 12" xfId="7823" xr:uid="{00000000-0005-0000-0000-0000951C0000}"/>
    <cellStyle name="Good 3 2 13" xfId="11528" xr:uid="{00000000-0005-0000-0000-0000961C0000}"/>
    <cellStyle name="Good 3 2 14" xfId="4204" xr:uid="{00000000-0005-0000-0000-0000971C0000}"/>
    <cellStyle name="Good 3 2 2" xfId="268" xr:uid="{00000000-0005-0000-0000-0000981C0000}"/>
    <cellStyle name="Good 3 2 2 10" xfId="11595" xr:uid="{00000000-0005-0000-0000-0000991C0000}"/>
    <cellStyle name="Good 3 2 2 11" xfId="4307" xr:uid="{00000000-0005-0000-0000-00009A1C0000}"/>
    <cellStyle name="Good 3 2 2 2" xfId="1000" xr:uid="{00000000-0005-0000-0000-00009B1C0000}"/>
    <cellStyle name="Good 3 2 2 2 2" xfId="1310" xr:uid="{00000000-0005-0000-0000-00009C1C0000}"/>
    <cellStyle name="Good 3 2 2 2 2 2" xfId="8845" xr:uid="{00000000-0005-0000-0000-00009D1C0000}"/>
    <cellStyle name="Good 3 2 2 2 2 3" xfId="12458" xr:uid="{00000000-0005-0000-0000-00009E1C0000}"/>
    <cellStyle name="Good 3 2 2 2 2 4" xfId="5194" xr:uid="{00000000-0005-0000-0000-00009F1C0000}"/>
    <cellStyle name="Good 3 2 2 2 3" xfId="1786" xr:uid="{00000000-0005-0000-0000-0000A01C0000}"/>
    <cellStyle name="Good 3 2 2 2 3 2" xfId="9317" xr:uid="{00000000-0005-0000-0000-0000A11C0000}"/>
    <cellStyle name="Good 3 2 2 2 3 3" xfId="12928" xr:uid="{00000000-0005-0000-0000-0000A21C0000}"/>
    <cellStyle name="Good 3 2 2 2 3 4" xfId="5659" xr:uid="{00000000-0005-0000-0000-0000A31C0000}"/>
    <cellStyle name="Good 3 2 2 2 4" xfId="2416" xr:uid="{00000000-0005-0000-0000-0000A41C0000}"/>
    <cellStyle name="Good 3 2 2 2 4 2" xfId="9947" xr:uid="{00000000-0005-0000-0000-0000A51C0000}"/>
    <cellStyle name="Good 3 2 2 2 4 3" xfId="13558" xr:uid="{00000000-0005-0000-0000-0000A61C0000}"/>
    <cellStyle name="Good 3 2 2 2 4 4" xfId="6279" xr:uid="{00000000-0005-0000-0000-0000A71C0000}"/>
    <cellStyle name="Good 3 2 2 2 5" xfId="3176" xr:uid="{00000000-0005-0000-0000-0000A81C0000}"/>
    <cellStyle name="Good 3 2 2 2 5 2" xfId="10588" xr:uid="{00000000-0005-0000-0000-0000A91C0000}"/>
    <cellStyle name="Good 3 2 2 2 5 3" xfId="14188" xr:uid="{00000000-0005-0000-0000-0000AA1C0000}"/>
    <cellStyle name="Good 3 2 2 2 5 4" xfId="6910" xr:uid="{00000000-0005-0000-0000-0000AB1C0000}"/>
    <cellStyle name="Good 3 2 2 2 6" xfId="8535" xr:uid="{00000000-0005-0000-0000-0000AC1C0000}"/>
    <cellStyle name="Good 3 2 2 2 7" xfId="12148" xr:uid="{00000000-0005-0000-0000-0000AD1C0000}"/>
    <cellStyle name="Good 3 2 2 2 8" xfId="4888" xr:uid="{00000000-0005-0000-0000-0000AE1C0000}"/>
    <cellStyle name="Good 3 2 2 3" xfId="841" xr:uid="{00000000-0005-0000-0000-0000AF1C0000}"/>
    <cellStyle name="Good 3 2 2 3 2" xfId="1463" xr:uid="{00000000-0005-0000-0000-0000B01C0000}"/>
    <cellStyle name="Good 3 2 2 3 2 2" xfId="8994" xr:uid="{00000000-0005-0000-0000-0000B11C0000}"/>
    <cellStyle name="Good 3 2 2 3 2 3" xfId="12605" xr:uid="{00000000-0005-0000-0000-0000B21C0000}"/>
    <cellStyle name="Good 3 2 2 3 2 4" xfId="5340" xr:uid="{00000000-0005-0000-0000-0000B31C0000}"/>
    <cellStyle name="Good 3 2 2 3 3" xfId="1933" xr:uid="{00000000-0005-0000-0000-0000B41C0000}"/>
    <cellStyle name="Good 3 2 2 3 3 2" xfId="9464" xr:uid="{00000000-0005-0000-0000-0000B51C0000}"/>
    <cellStyle name="Good 3 2 2 3 3 3" xfId="13075" xr:uid="{00000000-0005-0000-0000-0000B61C0000}"/>
    <cellStyle name="Good 3 2 2 3 3 4" xfId="5803" xr:uid="{00000000-0005-0000-0000-0000B71C0000}"/>
    <cellStyle name="Good 3 2 2 3 4" xfId="2563" xr:uid="{00000000-0005-0000-0000-0000B81C0000}"/>
    <cellStyle name="Good 3 2 2 3 4 2" xfId="10094" xr:uid="{00000000-0005-0000-0000-0000B91C0000}"/>
    <cellStyle name="Good 3 2 2 3 4 3" xfId="13705" xr:uid="{00000000-0005-0000-0000-0000BA1C0000}"/>
    <cellStyle name="Good 3 2 2 3 4 4" xfId="6423" xr:uid="{00000000-0005-0000-0000-0000BB1C0000}"/>
    <cellStyle name="Good 3 2 2 3 5" xfId="3324" xr:uid="{00000000-0005-0000-0000-0000BC1C0000}"/>
    <cellStyle name="Good 3 2 2 3 5 2" xfId="10736" xr:uid="{00000000-0005-0000-0000-0000BD1C0000}"/>
    <cellStyle name="Good 3 2 2 3 5 3" xfId="14335" xr:uid="{00000000-0005-0000-0000-0000BE1C0000}"/>
    <cellStyle name="Good 3 2 2 3 5 4" xfId="7055" xr:uid="{00000000-0005-0000-0000-0000BF1C0000}"/>
    <cellStyle name="Good 3 2 2 3 6" xfId="8379" xr:uid="{00000000-0005-0000-0000-0000C01C0000}"/>
    <cellStyle name="Good 3 2 2 3 7" xfId="11993" xr:uid="{00000000-0005-0000-0000-0000C11C0000}"/>
    <cellStyle name="Good 3 2 2 3 8" xfId="4734" xr:uid="{00000000-0005-0000-0000-0000C21C0000}"/>
    <cellStyle name="Good 3 2 2 4" xfId="1155" xr:uid="{00000000-0005-0000-0000-0000C31C0000}"/>
    <cellStyle name="Good 3 2 2 4 2" xfId="2093" xr:uid="{00000000-0005-0000-0000-0000C41C0000}"/>
    <cellStyle name="Good 3 2 2 4 2 2" xfId="9624" xr:uid="{00000000-0005-0000-0000-0000C51C0000}"/>
    <cellStyle name="Good 3 2 2 4 2 3" xfId="13235" xr:uid="{00000000-0005-0000-0000-0000C61C0000}"/>
    <cellStyle name="Good 3 2 2 4 2 4" xfId="5960" xr:uid="{00000000-0005-0000-0000-0000C71C0000}"/>
    <cellStyle name="Good 3 2 2 4 3" xfId="2723" xr:uid="{00000000-0005-0000-0000-0000C81C0000}"/>
    <cellStyle name="Good 3 2 2 4 3 2" xfId="10254" xr:uid="{00000000-0005-0000-0000-0000C91C0000}"/>
    <cellStyle name="Good 3 2 2 4 3 3" xfId="13865" xr:uid="{00000000-0005-0000-0000-0000CA1C0000}"/>
    <cellStyle name="Good 3 2 2 4 3 4" xfId="6580" xr:uid="{00000000-0005-0000-0000-0000CB1C0000}"/>
    <cellStyle name="Good 3 2 2 4 4" xfId="3484" xr:uid="{00000000-0005-0000-0000-0000CC1C0000}"/>
    <cellStyle name="Good 3 2 2 4 4 2" xfId="10896" xr:uid="{00000000-0005-0000-0000-0000CD1C0000}"/>
    <cellStyle name="Good 3 2 2 4 4 3" xfId="14495" xr:uid="{00000000-0005-0000-0000-0000CE1C0000}"/>
    <cellStyle name="Good 3 2 2 4 4 4" xfId="7212" xr:uid="{00000000-0005-0000-0000-0000CF1C0000}"/>
    <cellStyle name="Good 3 2 2 4 5" xfId="8690" xr:uid="{00000000-0005-0000-0000-0000D01C0000}"/>
    <cellStyle name="Good 3 2 2 4 6" xfId="12303" xr:uid="{00000000-0005-0000-0000-0000D11C0000}"/>
    <cellStyle name="Good 3 2 2 4 7" xfId="5041" xr:uid="{00000000-0005-0000-0000-0000D21C0000}"/>
    <cellStyle name="Good 3 2 2 5" xfId="1631" xr:uid="{00000000-0005-0000-0000-0000D31C0000}"/>
    <cellStyle name="Good 3 2 2 5 2" xfId="3659" xr:uid="{00000000-0005-0000-0000-0000D41C0000}"/>
    <cellStyle name="Good 3 2 2 5 2 2" xfId="11070" xr:uid="{00000000-0005-0000-0000-0000D51C0000}"/>
    <cellStyle name="Good 3 2 2 5 2 3" xfId="14669" xr:uid="{00000000-0005-0000-0000-0000D61C0000}"/>
    <cellStyle name="Good 3 2 2 5 2 4" xfId="7381" xr:uid="{00000000-0005-0000-0000-0000D71C0000}"/>
    <cellStyle name="Good 3 2 2 5 3" xfId="9162" xr:uid="{00000000-0005-0000-0000-0000D81C0000}"/>
    <cellStyle name="Good 3 2 2 5 4" xfId="12773" xr:uid="{00000000-0005-0000-0000-0000D91C0000}"/>
    <cellStyle name="Good 3 2 2 5 5" xfId="5506" xr:uid="{00000000-0005-0000-0000-0000DA1C0000}"/>
    <cellStyle name="Good 3 2 2 6" xfId="2261" xr:uid="{00000000-0005-0000-0000-0000DB1C0000}"/>
    <cellStyle name="Good 3 2 2 6 2" xfId="9792" xr:uid="{00000000-0005-0000-0000-0000DC1C0000}"/>
    <cellStyle name="Good 3 2 2 6 3" xfId="13403" xr:uid="{00000000-0005-0000-0000-0000DD1C0000}"/>
    <cellStyle name="Good 3 2 2 6 4" xfId="6126" xr:uid="{00000000-0005-0000-0000-0000DE1C0000}"/>
    <cellStyle name="Good 3 2 2 7" xfId="3020" xr:uid="{00000000-0005-0000-0000-0000DF1C0000}"/>
    <cellStyle name="Good 3 2 2 7 2" xfId="10432" xr:uid="{00000000-0005-0000-0000-0000E01C0000}"/>
    <cellStyle name="Good 3 2 2 7 3" xfId="14033" xr:uid="{00000000-0005-0000-0000-0000E11C0000}"/>
    <cellStyle name="Good 3 2 2 7 4" xfId="6756" xr:uid="{00000000-0005-0000-0000-0000E21C0000}"/>
    <cellStyle name="Good 3 2 2 8" xfId="3932" xr:uid="{00000000-0005-0000-0000-0000E31C0000}"/>
    <cellStyle name="Good 3 2 2 8 2" xfId="11337" xr:uid="{00000000-0005-0000-0000-0000E41C0000}"/>
    <cellStyle name="Good 3 2 2 8 3" xfId="14926" xr:uid="{00000000-0005-0000-0000-0000E51C0000}"/>
    <cellStyle name="Good 3 2 2 8 4" xfId="7641" xr:uid="{00000000-0005-0000-0000-0000E61C0000}"/>
    <cellStyle name="Good 3 2 2 9" xfId="7947" xr:uid="{00000000-0005-0000-0000-0000E71C0000}"/>
    <cellStyle name="Good 3 2 3" xfId="394" xr:uid="{00000000-0005-0000-0000-0000E81C0000}"/>
    <cellStyle name="Good 3 2 3 10" xfId="4410" xr:uid="{00000000-0005-0000-0000-0000E91C0000}"/>
    <cellStyle name="Good 3 2 3 2" xfId="921" xr:uid="{00000000-0005-0000-0000-0000EA1C0000}"/>
    <cellStyle name="Good 3 2 3 2 2" xfId="3660" xr:uid="{00000000-0005-0000-0000-0000EB1C0000}"/>
    <cellStyle name="Good 3 2 3 2 2 2" xfId="11071" xr:uid="{00000000-0005-0000-0000-0000EC1C0000}"/>
    <cellStyle name="Good 3 2 3 2 2 3" xfId="14670" xr:uid="{00000000-0005-0000-0000-0000ED1C0000}"/>
    <cellStyle name="Good 3 2 3 2 2 4" xfId="7382" xr:uid="{00000000-0005-0000-0000-0000EE1C0000}"/>
    <cellStyle name="Good 3 2 3 2 3" xfId="8457" xr:uid="{00000000-0005-0000-0000-0000EF1C0000}"/>
    <cellStyle name="Good 3 2 3 2 4" xfId="12070" xr:uid="{00000000-0005-0000-0000-0000F01C0000}"/>
    <cellStyle name="Good 3 2 3 2 5" xfId="4811" xr:uid="{00000000-0005-0000-0000-0000F11C0000}"/>
    <cellStyle name="Good 3 2 3 3" xfId="1232" xr:uid="{00000000-0005-0000-0000-0000F21C0000}"/>
    <cellStyle name="Good 3 2 3 3 2" xfId="8767" xr:uid="{00000000-0005-0000-0000-0000F31C0000}"/>
    <cellStyle name="Good 3 2 3 3 3" xfId="12380" xr:uid="{00000000-0005-0000-0000-0000F41C0000}"/>
    <cellStyle name="Good 3 2 3 3 4" xfId="5117" xr:uid="{00000000-0005-0000-0000-0000F51C0000}"/>
    <cellStyle name="Good 3 2 3 4" xfId="1708" xr:uid="{00000000-0005-0000-0000-0000F61C0000}"/>
    <cellStyle name="Good 3 2 3 4 2" xfId="9239" xr:uid="{00000000-0005-0000-0000-0000F71C0000}"/>
    <cellStyle name="Good 3 2 3 4 3" xfId="12850" xr:uid="{00000000-0005-0000-0000-0000F81C0000}"/>
    <cellStyle name="Good 3 2 3 4 4" xfId="5582" xr:uid="{00000000-0005-0000-0000-0000F91C0000}"/>
    <cellStyle name="Good 3 2 3 5" xfId="2338" xr:uid="{00000000-0005-0000-0000-0000FA1C0000}"/>
    <cellStyle name="Good 3 2 3 5 2" xfId="9869" xr:uid="{00000000-0005-0000-0000-0000FB1C0000}"/>
    <cellStyle name="Good 3 2 3 5 3" xfId="13480" xr:uid="{00000000-0005-0000-0000-0000FC1C0000}"/>
    <cellStyle name="Good 3 2 3 5 4" xfId="6202" xr:uid="{00000000-0005-0000-0000-0000FD1C0000}"/>
    <cellStyle name="Good 3 2 3 6" xfId="3098" xr:uid="{00000000-0005-0000-0000-0000FE1C0000}"/>
    <cellStyle name="Good 3 2 3 6 2" xfId="10510" xr:uid="{00000000-0005-0000-0000-0000FF1C0000}"/>
    <cellStyle name="Good 3 2 3 6 3" xfId="14110" xr:uid="{00000000-0005-0000-0000-0000001D0000}"/>
    <cellStyle name="Good 3 2 3 6 4" xfId="6833" xr:uid="{00000000-0005-0000-0000-0000011D0000}"/>
    <cellStyle name="Good 3 2 3 7" xfId="3933" xr:uid="{00000000-0005-0000-0000-0000021D0000}"/>
    <cellStyle name="Good 3 2 3 7 2" xfId="11338" xr:uid="{00000000-0005-0000-0000-0000031D0000}"/>
    <cellStyle name="Good 3 2 3 7 3" xfId="14927" xr:uid="{00000000-0005-0000-0000-0000041D0000}"/>
    <cellStyle name="Good 3 2 3 7 4" xfId="7642" xr:uid="{00000000-0005-0000-0000-0000051D0000}"/>
    <cellStyle name="Good 3 2 3 8" xfId="8051" xr:uid="{00000000-0005-0000-0000-0000061D0000}"/>
    <cellStyle name="Good 3 2 3 9" xfId="11685" xr:uid="{00000000-0005-0000-0000-0000071D0000}"/>
    <cellStyle name="Good 3 2 4" xfId="539" xr:uid="{00000000-0005-0000-0000-0000081D0000}"/>
    <cellStyle name="Good 3 2 4 2" xfId="1391" xr:uid="{00000000-0005-0000-0000-0000091D0000}"/>
    <cellStyle name="Good 3 2 4 2 2" xfId="8926" xr:uid="{00000000-0005-0000-0000-00000A1D0000}"/>
    <cellStyle name="Good 3 2 4 2 3" xfId="12538" xr:uid="{00000000-0005-0000-0000-00000B1D0000}"/>
    <cellStyle name="Good 3 2 4 2 4" xfId="5273" xr:uid="{00000000-0005-0000-0000-00000C1D0000}"/>
    <cellStyle name="Good 3 2 4 3" xfId="1866" xr:uid="{00000000-0005-0000-0000-00000D1D0000}"/>
    <cellStyle name="Good 3 2 4 3 2" xfId="9397" xr:uid="{00000000-0005-0000-0000-00000E1D0000}"/>
    <cellStyle name="Good 3 2 4 3 3" xfId="13008" xr:uid="{00000000-0005-0000-0000-00000F1D0000}"/>
    <cellStyle name="Good 3 2 4 3 4" xfId="5737" xr:uid="{00000000-0005-0000-0000-0000101D0000}"/>
    <cellStyle name="Good 3 2 4 4" xfId="2496" xr:uid="{00000000-0005-0000-0000-0000111D0000}"/>
    <cellStyle name="Good 3 2 4 4 2" xfId="10027" xr:uid="{00000000-0005-0000-0000-0000121D0000}"/>
    <cellStyle name="Good 3 2 4 4 3" xfId="13638" xr:uid="{00000000-0005-0000-0000-0000131D0000}"/>
    <cellStyle name="Good 3 2 4 4 4" xfId="6357" xr:uid="{00000000-0005-0000-0000-0000141D0000}"/>
    <cellStyle name="Good 3 2 4 5" xfId="3257" xr:uid="{00000000-0005-0000-0000-0000151D0000}"/>
    <cellStyle name="Good 3 2 4 5 2" xfId="10669" xr:uid="{00000000-0005-0000-0000-0000161D0000}"/>
    <cellStyle name="Good 3 2 4 5 3" xfId="14268" xr:uid="{00000000-0005-0000-0000-0000171D0000}"/>
    <cellStyle name="Good 3 2 4 5 4" xfId="6989" xr:uid="{00000000-0005-0000-0000-0000181D0000}"/>
    <cellStyle name="Good 3 2 4 6" xfId="8127" xr:uid="{00000000-0005-0000-0000-0000191D0000}"/>
    <cellStyle name="Good 3 2 4 7" xfId="11761" xr:uid="{00000000-0005-0000-0000-00001A1D0000}"/>
    <cellStyle name="Good 3 2 4 8" xfId="4485" xr:uid="{00000000-0005-0000-0000-00001B1D0000}"/>
    <cellStyle name="Good 3 2 5" xfId="685" xr:uid="{00000000-0005-0000-0000-00001C1D0000}"/>
    <cellStyle name="Good 3 2 5 2" xfId="2026" xr:uid="{00000000-0005-0000-0000-00001D1D0000}"/>
    <cellStyle name="Good 3 2 5 2 2" xfId="9557" xr:uid="{00000000-0005-0000-0000-00001E1D0000}"/>
    <cellStyle name="Good 3 2 5 2 3" xfId="13168" xr:uid="{00000000-0005-0000-0000-00001F1D0000}"/>
    <cellStyle name="Good 3 2 5 2 4" xfId="5894" xr:uid="{00000000-0005-0000-0000-0000201D0000}"/>
    <cellStyle name="Good 3 2 5 3" xfId="2656" xr:uid="{00000000-0005-0000-0000-0000211D0000}"/>
    <cellStyle name="Good 3 2 5 3 2" xfId="10187" xr:uid="{00000000-0005-0000-0000-0000221D0000}"/>
    <cellStyle name="Good 3 2 5 3 3" xfId="13798" xr:uid="{00000000-0005-0000-0000-0000231D0000}"/>
    <cellStyle name="Good 3 2 5 3 4" xfId="6514" xr:uid="{00000000-0005-0000-0000-0000241D0000}"/>
    <cellStyle name="Good 3 2 5 4" xfId="3417" xr:uid="{00000000-0005-0000-0000-0000251D0000}"/>
    <cellStyle name="Good 3 2 5 4 2" xfId="10829" xr:uid="{00000000-0005-0000-0000-0000261D0000}"/>
    <cellStyle name="Good 3 2 5 4 3" xfId="14428" xr:uid="{00000000-0005-0000-0000-0000271D0000}"/>
    <cellStyle name="Good 3 2 5 4 4" xfId="7146" xr:uid="{00000000-0005-0000-0000-0000281D0000}"/>
    <cellStyle name="Good 3 2 5 5" xfId="8223" xr:uid="{00000000-0005-0000-0000-0000291D0000}"/>
    <cellStyle name="Good 3 2 5 6" xfId="11837" xr:uid="{00000000-0005-0000-0000-00002A1D0000}"/>
    <cellStyle name="Good 3 2 5 7" xfId="4580" xr:uid="{00000000-0005-0000-0000-00002B1D0000}"/>
    <cellStyle name="Good 3 2 6" xfId="763" xr:uid="{00000000-0005-0000-0000-00002C1D0000}"/>
    <cellStyle name="Good 3 2 6 2" xfId="3658" xr:uid="{00000000-0005-0000-0000-00002D1D0000}"/>
    <cellStyle name="Good 3 2 6 2 2" xfId="11069" xr:uid="{00000000-0005-0000-0000-00002E1D0000}"/>
    <cellStyle name="Good 3 2 6 2 3" xfId="14668" xr:uid="{00000000-0005-0000-0000-00002F1D0000}"/>
    <cellStyle name="Good 3 2 6 2 4" xfId="7380" xr:uid="{00000000-0005-0000-0000-0000301D0000}"/>
    <cellStyle name="Good 3 2 6 3" xfId="8301" xr:uid="{00000000-0005-0000-0000-0000311D0000}"/>
    <cellStyle name="Good 3 2 6 4" xfId="11915" xr:uid="{00000000-0005-0000-0000-0000321D0000}"/>
    <cellStyle name="Good 3 2 6 5" xfId="4657" xr:uid="{00000000-0005-0000-0000-0000331D0000}"/>
    <cellStyle name="Good 3 2 7" xfId="1077" xr:uid="{00000000-0005-0000-0000-0000341D0000}"/>
    <cellStyle name="Good 3 2 7 2" xfId="8612" xr:uid="{00000000-0005-0000-0000-0000351D0000}"/>
    <cellStyle name="Good 3 2 7 3" xfId="12225" xr:uid="{00000000-0005-0000-0000-0000361D0000}"/>
    <cellStyle name="Good 3 2 7 4" xfId="4964" xr:uid="{00000000-0005-0000-0000-0000371D0000}"/>
    <cellStyle name="Good 3 2 8" xfId="1553" xr:uid="{00000000-0005-0000-0000-0000381D0000}"/>
    <cellStyle name="Good 3 2 8 2" xfId="9084" xr:uid="{00000000-0005-0000-0000-0000391D0000}"/>
    <cellStyle name="Good 3 2 8 3" xfId="12695" xr:uid="{00000000-0005-0000-0000-00003A1D0000}"/>
    <cellStyle name="Good 3 2 8 4" xfId="5429" xr:uid="{00000000-0005-0000-0000-00003B1D0000}"/>
    <cellStyle name="Good 3 2 9" xfId="2183" xr:uid="{00000000-0005-0000-0000-00003C1D0000}"/>
    <cellStyle name="Good 3 2 9 2" xfId="9714" xr:uid="{00000000-0005-0000-0000-00003D1D0000}"/>
    <cellStyle name="Good 3 2 9 3" xfId="13325" xr:uid="{00000000-0005-0000-0000-00003E1D0000}"/>
    <cellStyle name="Good 3 2 9 4" xfId="6049" xr:uid="{00000000-0005-0000-0000-00003F1D0000}"/>
    <cellStyle name="Good 3 3" xfId="267" xr:uid="{00000000-0005-0000-0000-0000401D0000}"/>
    <cellStyle name="Good 3 3 10" xfId="11594" xr:uid="{00000000-0005-0000-0000-0000411D0000}"/>
    <cellStyle name="Good 3 3 11" xfId="4306" xr:uid="{00000000-0005-0000-0000-0000421D0000}"/>
    <cellStyle name="Good 3 3 2" xfId="999" xr:uid="{00000000-0005-0000-0000-0000431D0000}"/>
    <cellStyle name="Good 3 3 2 2" xfId="1309" xr:uid="{00000000-0005-0000-0000-0000441D0000}"/>
    <cellStyle name="Good 3 3 2 2 2" xfId="8844" xr:uid="{00000000-0005-0000-0000-0000451D0000}"/>
    <cellStyle name="Good 3 3 2 2 3" xfId="12457" xr:uid="{00000000-0005-0000-0000-0000461D0000}"/>
    <cellStyle name="Good 3 3 2 2 4" xfId="5193" xr:uid="{00000000-0005-0000-0000-0000471D0000}"/>
    <cellStyle name="Good 3 3 2 3" xfId="1785" xr:uid="{00000000-0005-0000-0000-0000481D0000}"/>
    <cellStyle name="Good 3 3 2 3 2" xfId="9316" xr:uid="{00000000-0005-0000-0000-0000491D0000}"/>
    <cellStyle name="Good 3 3 2 3 3" xfId="12927" xr:uid="{00000000-0005-0000-0000-00004A1D0000}"/>
    <cellStyle name="Good 3 3 2 3 4" xfId="5658" xr:uid="{00000000-0005-0000-0000-00004B1D0000}"/>
    <cellStyle name="Good 3 3 2 4" xfId="2415" xr:uid="{00000000-0005-0000-0000-00004C1D0000}"/>
    <cellStyle name="Good 3 3 2 4 2" xfId="9946" xr:uid="{00000000-0005-0000-0000-00004D1D0000}"/>
    <cellStyle name="Good 3 3 2 4 3" xfId="13557" xr:uid="{00000000-0005-0000-0000-00004E1D0000}"/>
    <cellStyle name="Good 3 3 2 4 4" xfId="6278" xr:uid="{00000000-0005-0000-0000-00004F1D0000}"/>
    <cellStyle name="Good 3 3 2 5" xfId="3175" xr:uid="{00000000-0005-0000-0000-0000501D0000}"/>
    <cellStyle name="Good 3 3 2 5 2" xfId="10587" xr:uid="{00000000-0005-0000-0000-0000511D0000}"/>
    <cellStyle name="Good 3 3 2 5 3" xfId="14187" xr:uid="{00000000-0005-0000-0000-0000521D0000}"/>
    <cellStyle name="Good 3 3 2 5 4" xfId="6909" xr:uid="{00000000-0005-0000-0000-0000531D0000}"/>
    <cellStyle name="Good 3 3 2 6" xfId="8534" xr:uid="{00000000-0005-0000-0000-0000541D0000}"/>
    <cellStyle name="Good 3 3 2 7" xfId="12147" xr:uid="{00000000-0005-0000-0000-0000551D0000}"/>
    <cellStyle name="Good 3 3 2 8" xfId="4887" xr:uid="{00000000-0005-0000-0000-0000561D0000}"/>
    <cellStyle name="Good 3 3 3" xfId="840" xr:uid="{00000000-0005-0000-0000-0000571D0000}"/>
    <cellStyle name="Good 3 3 3 2" xfId="1462" xr:uid="{00000000-0005-0000-0000-0000581D0000}"/>
    <cellStyle name="Good 3 3 3 2 2" xfId="8993" xr:uid="{00000000-0005-0000-0000-0000591D0000}"/>
    <cellStyle name="Good 3 3 3 2 3" xfId="12604" xr:uid="{00000000-0005-0000-0000-00005A1D0000}"/>
    <cellStyle name="Good 3 3 3 2 4" xfId="5339" xr:uid="{00000000-0005-0000-0000-00005B1D0000}"/>
    <cellStyle name="Good 3 3 3 3" xfId="1932" xr:uid="{00000000-0005-0000-0000-00005C1D0000}"/>
    <cellStyle name="Good 3 3 3 3 2" xfId="9463" xr:uid="{00000000-0005-0000-0000-00005D1D0000}"/>
    <cellStyle name="Good 3 3 3 3 3" xfId="13074" xr:uid="{00000000-0005-0000-0000-00005E1D0000}"/>
    <cellStyle name="Good 3 3 3 3 4" xfId="5802" xr:uid="{00000000-0005-0000-0000-00005F1D0000}"/>
    <cellStyle name="Good 3 3 3 4" xfId="2562" xr:uid="{00000000-0005-0000-0000-0000601D0000}"/>
    <cellStyle name="Good 3 3 3 4 2" xfId="10093" xr:uid="{00000000-0005-0000-0000-0000611D0000}"/>
    <cellStyle name="Good 3 3 3 4 3" xfId="13704" xr:uid="{00000000-0005-0000-0000-0000621D0000}"/>
    <cellStyle name="Good 3 3 3 4 4" xfId="6422" xr:uid="{00000000-0005-0000-0000-0000631D0000}"/>
    <cellStyle name="Good 3 3 3 5" xfId="3323" xr:uid="{00000000-0005-0000-0000-0000641D0000}"/>
    <cellStyle name="Good 3 3 3 5 2" xfId="10735" xr:uid="{00000000-0005-0000-0000-0000651D0000}"/>
    <cellStyle name="Good 3 3 3 5 3" xfId="14334" xr:uid="{00000000-0005-0000-0000-0000661D0000}"/>
    <cellStyle name="Good 3 3 3 5 4" xfId="7054" xr:uid="{00000000-0005-0000-0000-0000671D0000}"/>
    <cellStyle name="Good 3 3 3 6" xfId="8378" xr:uid="{00000000-0005-0000-0000-0000681D0000}"/>
    <cellStyle name="Good 3 3 3 7" xfId="11992" xr:uid="{00000000-0005-0000-0000-0000691D0000}"/>
    <cellStyle name="Good 3 3 3 8" xfId="4733" xr:uid="{00000000-0005-0000-0000-00006A1D0000}"/>
    <cellStyle name="Good 3 3 4" xfId="1154" xr:uid="{00000000-0005-0000-0000-00006B1D0000}"/>
    <cellStyle name="Good 3 3 4 2" xfId="2092" xr:uid="{00000000-0005-0000-0000-00006C1D0000}"/>
    <cellStyle name="Good 3 3 4 2 2" xfId="9623" xr:uid="{00000000-0005-0000-0000-00006D1D0000}"/>
    <cellStyle name="Good 3 3 4 2 3" xfId="13234" xr:uid="{00000000-0005-0000-0000-00006E1D0000}"/>
    <cellStyle name="Good 3 3 4 2 4" xfId="5959" xr:uid="{00000000-0005-0000-0000-00006F1D0000}"/>
    <cellStyle name="Good 3 3 4 3" xfId="2722" xr:uid="{00000000-0005-0000-0000-0000701D0000}"/>
    <cellStyle name="Good 3 3 4 3 2" xfId="10253" xr:uid="{00000000-0005-0000-0000-0000711D0000}"/>
    <cellStyle name="Good 3 3 4 3 3" xfId="13864" xr:uid="{00000000-0005-0000-0000-0000721D0000}"/>
    <cellStyle name="Good 3 3 4 3 4" xfId="6579" xr:uid="{00000000-0005-0000-0000-0000731D0000}"/>
    <cellStyle name="Good 3 3 4 4" xfId="3483" xr:uid="{00000000-0005-0000-0000-0000741D0000}"/>
    <cellStyle name="Good 3 3 4 4 2" xfId="10895" xr:uid="{00000000-0005-0000-0000-0000751D0000}"/>
    <cellStyle name="Good 3 3 4 4 3" xfId="14494" xr:uid="{00000000-0005-0000-0000-0000761D0000}"/>
    <cellStyle name="Good 3 3 4 4 4" xfId="7211" xr:uid="{00000000-0005-0000-0000-0000771D0000}"/>
    <cellStyle name="Good 3 3 4 5" xfId="8689" xr:uid="{00000000-0005-0000-0000-0000781D0000}"/>
    <cellStyle name="Good 3 3 4 6" xfId="12302" xr:uid="{00000000-0005-0000-0000-0000791D0000}"/>
    <cellStyle name="Good 3 3 4 7" xfId="5040" xr:uid="{00000000-0005-0000-0000-00007A1D0000}"/>
    <cellStyle name="Good 3 3 5" xfId="1630" xr:uid="{00000000-0005-0000-0000-00007B1D0000}"/>
    <cellStyle name="Good 3 3 5 2" xfId="3661" xr:uid="{00000000-0005-0000-0000-00007C1D0000}"/>
    <cellStyle name="Good 3 3 5 2 2" xfId="11072" xr:uid="{00000000-0005-0000-0000-00007D1D0000}"/>
    <cellStyle name="Good 3 3 5 2 3" xfId="14671" xr:uid="{00000000-0005-0000-0000-00007E1D0000}"/>
    <cellStyle name="Good 3 3 5 2 4" xfId="7383" xr:uid="{00000000-0005-0000-0000-00007F1D0000}"/>
    <cellStyle name="Good 3 3 5 3" xfId="9161" xr:uid="{00000000-0005-0000-0000-0000801D0000}"/>
    <cellStyle name="Good 3 3 5 4" xfId="12772" xr:uid="{00000000-0005-0000-0000-0000811D0000}"/>
    <cellStyle name="Good 3 3 5 5" xfId="5505" xr:uid="{00000000-0005-0000-0000-0000821D0000}"/>
    <cellStyle name="Good 3 3 6" xfId="2260" xr:uid="{00000000-0005-0000-0000-0000831D0000}"/>
    <cellStyle name="Good 3 3 6 2" xfId="9791" xr:uid="{00000000-0005-0000-0000-0000841D0000}"/>
    <cellStyle name="Good 3 3 6 3" xfId="13402" xr:uid="{00000000-0005-0000-0000-0000851D0000}"/>
    <cellStyle name="Good 3 3 6 4" xfId="6125" xr:uid="{00000000-0005-0000-0000-0000861D0000}"/>
    <cellStyle name="Good 3 3 7" xfId="3019" xr:uid="{00000000-0005-0000-0000-0000871D0000}"/>
    <cellStyle name="Good 3 3 7 2" xfId="10431" xr:uid="{00000000-0005-0000-0000-0000881D0000}"/>
    <cellStyle name="Good 3 3 7 3" xfId="14032" xr:uid="{00000000-0005-0000-0000-0000891D0000}"/>
    <cellStyle name="Good 3 3 7 4" xfId="6755" xr:uid="{00000000-0005-0000-0000-00008A1D0000}"/>
    <cellStyle name="Good 3 3 8" xfId="3934" xr:uid="{00000000-0005-0000-0000-00008B1D0000}"/>
    <cellStyle name="Good 3 3 8 2" xfId="11339" xr:uid="{00000000-0005-0000-0000-00008C1D0000}"/>
    <cellStyle name="Good 3 3 8 3" xfId="14928" xr:uid="{00000000-0005-0000-0000-00008D1D0000}"/>
    <cellStyle name="Good 3 3 8 4" xfId="7643" xr:uid="{00000000-0005-0000-0000-00008E1D0000}"/>
    <cellStyle name="Good 3 3 9" xfId="7946" xr:uid="{00000000-0005-0000-0000-00008F1D0000}"/>
    <cellStyle name="Good 3 4" xfId="393" xr:uid="{00000000-0005-0000-0000-0000901D0000}"/>
    <cellStyle name="Good 3 4 10" xfId="4409" xr:uid="{00000000-0005-0000-0000-0000911D0000}"/>
    <cellStyle name="Good 3 4 2" xfId="920" xr:uid="{00000000-0005-0000-0000-0000921D0000}"/>
    <cellStyle name="Good 3 4 2 2" xfId="3662" xr:uid="{00000000-0005-0000-0000-0000931D0000}"/>
    <cellStyle name="Good 3 4 2 2 2" xfId="11073" xr:uid="{00000000-0005-0000-0000-0000941D0000}"/>
    <cellStyle name="Good 3 4 2 2 3" xfId="14672" xr:uid="{00000000-0005-0000-0000-0000951D0000}"/>
    <cellStyle name="Good 3 4 2 2 4" xfId="7384" xr:uid="{00000000-0005-0000-0000-0000961D0000}"/>
    <cellStyle name="Good 3 4 2 3" xfId="8456" xr:uid="{00000000-0005-0000-0000-0000971D0000}"/>
    <cellStyle name="Good 3 4 2 4" xfId="12069" xr:uid="{00000000-0005-0000-0000-0000981D0000}"/>
    <cellStyle name="Good 3 4 2 5" xfId="4810" xr:uid="{00000000-0005-0000-0000-0000991D0000}"/>
    <cellStyle name="Good 3 4 3" xfId="1231" xr:uid="{00000000-0005-0000-0000-00009A1D0000}"/>
    <cellStyle name="Good 3 4 3 2" xfId="8766" xr:uid="{00000000-0005-0000-0000-00009B1D0000}"/>
    <cellStyle name="Good 3 4 3 3" xfId="12379" xr:uid="{00000000-0005-0000-0000-00009C1D0000}"/>
    <cellStyle name="Good 3 4 3 4" xfId="5116" xr:uid="{00000000-0005-0000-0000-00009D1D0000}"/>
    <cellStyle name="Good 3 4 4" xfId="1707" xr:uid="{00000000-0005-0000-0000-00009E1D0000}"/>
    <cellStyle name="Good 3 4 4 2" xfId="9238" xr:uid="{00000000-0005-0000-0000-00009F1D0000}"/>
    <cellStyle name="Good 3 4 4 3" xfId="12849" xr:uid="{00000000-0005-0000-0000-0000A01D0000}"/>
    <cellStyle name="Good 3 4 4 4" xfId="5581" xr:uid="{00000000-0005-0000-0000-0000A11D0000}"/>
    <cellStyle name="Good 3 4 5" xfId="2337" xr:uid="{00000000-0005-0000-0000-0000A21D0000}"/>
    <cellStyle name="Good 3 4 5 2" xfId="9868" xr:uid="{00000000-0005-0000-0000-0000A31D0000}"/>
    <cellStyle name="Good 3 4 5 3" xfId="13479" xr:uid="{00000000-0005-0000-0000-0000A41D0000}"/>
    <cellStyle name="Good 3 4 5 4" xfId="6201" xr:uid="{00000000-0005-0000-0000-0000A51D0000}"/>
    <cellStyle name="Good 3 4 6" xfId="3097" xr:uid="{00000000-0005-0000-0000-0000A61D0000}"/>
    <cellStyle name="Good 3 4 6 2" xfId="10509" xr:uid="{00000000-0005-0000-0000-0000A71D0000}"/>
    <cellStyle name="Good 3 4 6 3" xfId="14109" xr:uid="{00000000-0005-0000-0000-0000A81D0000}"/>
    <cellStyle name="Good 3 4 6 4" xfId="6832" xr:uid="{00000000-0005-0000-0000-0000A91D0000}"/>
    <cellStyle name="Good 3 4 7" xfId="3935" xr:uid="{00000000-0005-0000-0000-0000AA1D0000}"/>
    <cellStyle name="Good 3 4 7 2" xfId="11340" xr:uid="{00000000-0005-0000-0000-0000AB1D0000}"/>
    <cellStyle name="Good 3 4 7 3" xfId="14929" xr:uid="{00000000-0005-0000-0000-0000AC1D0000}"/>
    <cellStyle name="Good 3 4 7 4" xfId="7644" xr:uid="{00000000-0005-0000-0000-0000AD1D0000}"/>
    <cellStyle name="Good 3 4 8" xfId="8050" xr:uid="{00000000-0005-0000-0000-0000AE1D0000}"/>
    <cellStyle name="Good 3 4 9" xfId="11684" xr:uid="{00000000-0005-0000-0000-0000AF1D0000}"/>
    <cellStyle name="Good 3 5" xfId="538" xr:uid="{00000000-0005-0000-0000-0000B01D0000}"/>
    <cellStyle name="Good 3 5 2" xfId="1390" xr:uid="{00000000-0005-0000-0000-0000B11D0000}"/>
    <cellStyle name="Good 3 5 2 2" xfId="8925" xr:uid="{00000000-0005-0000-0000-0000B21D0000}"/>
    <cellStyle name="Good 3 5 2 3" xfId="12537" xr:uid="{00000000-0005-0000-0000-0000B31D0000}"/>
    <cellStyle name="Good 3 5 2 4" xfId="5272" xr:uid="{00000000-0005-0000-0000-0000B41D0000}"/>
    <cellStyle name="Good 3 5 3" xfId="1865" xr:uid="{00000000-0005-0000-0000-0000B51D0000}"/>
    <cellStyle name="Good 3 5 3 2" xfId="9396" xr:uid="{00000000-0005-0000-0000-0000B61D0000}"/>
    <cellStyle name="Good 3 5 3 3" xfId="13007" xr:uid="{00000000-0005-0000-0000-0000B71D0000}"/>
    <cellStyle name="Good 3 5 3 4" xfId="5736" xr:uid="{00000000-0005-0000-0000-0000B81D0000}"/>
    <cellStyle name="Good 3 5 4" xfId="2495" xr:uid="{00000000-0005-0000-0000-0000B91D0000}"/>
    <cellStyle name="Good 3 5 4 2" xfId="10026" xr:uid="{00000000-0005-0000-0000-0000BA1D0000}"/>
    <cellStyle name="Good 3 5 4 3" xfId="13637" xr:uid="{00000000-0005-0000-0000-0000BB1D0000}"/>
    <cellStyle name="Good 3 5 4 4" xfId="6356" xr:uid="{00000000-0005-0000-0000-0000BC1D0000}"/>
    <cellStyle name="Good 3 5 5" xfId="3256" xr:uid="{00000000-0005-0000-0000-0000BD1D0000}"/>
    <cellStyle name="Good 3 5 5 2" xfId="10668" xr:uid="{00000000-0005-0000-0000-0000BE1D0000}"/>
    <cellStyle name="Good 3 5 5 3" xfId="14267" xr:uid="{00000000-0005-0000-0000-0000BF1D0000}"/>
    <cellStyle name="Good 3 5 5 4" xfId="6988" xr:uid="{00000000-0005-0000-0000-0000C01D0000}"/>
    <cellStyle name="Good 3 5 6" xfId="8126" xr:uid="{00000000-0005-0000-0000-0000C11D0000}"/>
    <cellStyle name="Good 3 5 7" xfId="11760" xr:uid="{00000000-0005-0000-0000-0000C21D0000}"/>
    <cellStyle name="Good 3 5 8" xfId="4484" xr:uid="{00000000-0005-0000-0000-0000C31D0000}"/>
    <cellStyle name="Good 3 6" xfId="684" xr:uid="{00000000-0005-0000-0000-0000C41D0000}"/>
    <cellStyle name="Good 3 6 2" xfId="2025" xr:uid="{00000000-0005-0000-0000-0000C51D0000}"/>
    <cellStyle name="Good 3 6 2 2" xfId="9556" xr:uid="{00000000-0005-0000-0000-0000C61D0000}"/>
    <cellStyle name="Good 3 6 2 3" xfId="13167" xr:uid="{00000000-0005-0000-0000-0000C71D0000}"/>
    <cellStyle name="Good 3 6 2 4" xfId="5893" xr:uid="{00000000-0005-0000-0000-0000C81D0000}"/>
    <cellStyle name="Good 3 6 3" xfId="2655" xr:uid="{00000000-0005-0000-0000-0000C91D0000}"/>
    <cellStyle name="Good 3 6 3 2" xfId="10186" xr:uid="{00000000-0005-0000-0000-0000CA1D0000}"/>
    <cellStyle name="Good 3 6 3 3" xfId="13797" xr:uid="{00000000-0005-0000-0000-0000CB1D0000}"/>
    <cellStyle name="Good 3 6 3 4" xfId="6513" xr:uid="{00000000-0005-0000-0000-0000CC1D0000}"/>
    <cellStyle name="Good 3 6 4" xfId="3416" xr:uid="{00000000-0005-0000-0000-0000CD1D0000}"/>
    <cellStyle name="Good 3 6 4 2" xfId="10828" xr:uid="{00000000-0005-0000-0000-0000CE1D0000}"/>
    <cellStyle name="Good 3 6 4 3" xfId="14427" xr:uid="{00000000-0005-0000-0000-0000CF1D0000}"/>
    <cellStyle name="Good 3 6 4 4" xfId="7145" xr:uid="{00000000-0005-0000-0000-0000D01D0000}"/>
    <cellStyle name="Good 3 6 5" xfId="8222" xr:uid="{00000000-0005-0000-0000-0000D11D0000}"/>
    <cellStyle name="Good 3 6 6" xfId="11836" xr:uid="{00000000-0005-0000-0000-0000D21D0000}"/>
    <cellStyle name="Good 3 6 7" xfId="4579" xr:uid="{00000000-0005-0000-0000-0000D31D0000}"/>
    <cellStyle name="Good 3 7" xfId="762" xr:uid="{00000000-0005-0000-0000-0000D41D0000}"/>
    <cellStyle name="Good 3 7 2" xfId="3657" xr:uid="{00000000-0005-0000-0000-0000D51D0000}"/>
    <cellStyle name="Good 3 7 2 2" xfId="11068" xr:uid="{00000000-0005-0000-0000-0000D61D0000}"/>
    <cellStyle name="Good 3 7 2 3" xfId="14667" xr:uid="{00000000-0005-0000-0000-0000D71D0000}"/>
    <cellStyle name="Good 3 7 2 4" xfId="7379" xr:uid="{00000000-0005-0000-0000-0000D81D0000}"/>
    <cellStyle name="Good 3 7 3" xfId="8300" xr:uid="{00000000-0005-0000-0000-0000D91D0000}"/>
    <cellStyle name="Good 3 7 4" xfId="11914" xr:uid="{00000000-0005-0000-0000-0000DA1D0000}"/>
    <cellStyle name="Good 3 7 5" xfId="4656" xr:uid="{00000000-0005-0000-0000-0000DB1D0000}"/>
    <cellStyle name="Good 3 8" xfId="1076" xr:uid="{00000000-0005-0000-0000-0000DC1D0000}"/>
    <cellStyle name="Good 3 8 2" xfId="8611" xr:uid="{00000000-0005-0000-0000-0000DD1D0000}"/>
    <cellStyle name="Good 3 8 3" xfId="12224" xr:uid="{00000000-0005-0000-0000-0000DE1D0000}"/>
    <cellStyle name="Good 3 8 4" xfId="4963" xr:uid="{00000000-0005-0000-0000-0000DF1D0000}"/>
    <cellStyle name="Good 3 9" xfId="1552" xr:uid="{00000000-0005-0000-0000-0000E01D0000}"/>
    <cellStyle name="Good 3 9 2" xfId="9083" xr:uid="{00000000-0005-0000-0000-0000E11D0000}"/>
    <cellStyle name="Good 3 9 3" xfId="12694" xr:uid="{00000000-0005-0000-0000-0000E21D0000}"/>
    <cellStyle name="Good 3 9 4" xfId="5428" xr:uid="{00000000-0005-0000-0000-0000E31D0000}"/>
    <cellStyle name="Good 4" xfId="115" xr:uid="{00000000-0005-0000-0000-0000E41D0000}"/>
    <cellStyle name="Good 4 10" xfId="2891" xr:uid="{00000000-0005-0000-0000-0000E51D0000}"/>
    <cellStyle name="Good 4 10 2" xfId="10345" xr:uid="{00000000-0005-0000-0000-0000E61D0000}"/>
    <cellStyle name="Good 4 10 3" xfId="13956" xr:uid="{00000000-0005-0000-0000-0000E71D0000}"/>
    <cellStyle name="Good 4 10 4" xfId="6670" xr:uid="{00000000-0005-0000-0000-0000E81D0000}"/>
    <cellStyle name="Good 4 11" xfId="3936" xr:uid="{00000000-0005-0000-0000-0000E91D0000}"/>
    <cellStyle name="Good 4 11 2" xfId="11341" xr:uid="{00000000-0005-0000-0000-0000EA1D0000}"/>
    <cellStyle name="Good 4 11 3" xfId="14930" xr:uid="{00000000-0005-0000-0000-0000EB1D0000}"/>
    <cellStyle name="Good 4 11 4" xfId="7645" xr:uid="{00000000-0005-0000-0000-0000EC1D0000}"/>
    <cellStyle name="Good 4 12" xfId="7824" xr:uid="{00000000-0005-0000-0000-0000ED1D0000}"/>
    <cellStyle name="Good 4 13" xfId="11529" xr:uid="{00000000-0005-0000-0000-0000EE1D0000}"/>
    <cellStyle name="Good 4 14" xfId="4205" xr:uid="{00000000-0005-0000-0000-0000EF1D0000}"/>
    <cellStyle name="Good 4 2" xfId="269" xr:uid="{00000000-0005-0000-0000-0000F01D0000}"/>
    <cellStyle name="Good 4 2 10" xfId="11596" xr:uid="{00000000-0005-0000-0000-0000F11D0000}"/>
    <cellStyle name="Good 4 2 11" xfId="4308" xr:uid="{00000000-0005-0000-0000-0000F21D0000}"/>
    <cellStyle name="Good 4 2 2" xfId="1001" xr:uid="{00000000-0005-0000-0000-0000F31D0000}"/>
    <cellStyle name="Good 4 2 2 2" xfId="1311" xr:uid="{00000000-0005-0000-0000-0000F41D0000}"/>
    <cellStyle name="Good 4 2 2 2 2" xfId="8846" xr:uid="{00000000-0005-0000-0000-0000F51D0000}"/>
    <cellStyle name="Good 4 2 2 2 3" xfId="12459" xr:uid="{00000000-0005-0000-0000-0000F61D0000}"/>
    <cellStyle name="Good 4 2 2 2 4" xfId="5195" xr:uid="{00000000-0005-0000-0000-0000F71D0000}"/>
    <cellStyle name="Good 4 2 2 3" xfId="1787" xr:uid="{00000000-0005-0000-0000-0000F81D0000}"/>
    <cellStyle name="Good 4 2 2 3 2" xfId="9318" xr:uid="{00000000-0005-0000-0000-0000F91D0000}"/>
    <cellStyle name="Good 4 2 2 3 3" xfId="12929" xr:uid="{00000000-0005-0000-0000-0000FA1D0000}"/>
    <cellStyle name="Good 4 2 2 3 4" xfId="5660" xr:uid="{00000000-0005-0000-0000-0000FB1D0000}"/>
    <cellStyle name="Good 4 2 2 4" xfId="2417" xr:uid="{00000000-0005-0000-0000-0000FC1D0000}"/>
    <cellStyle name="Good 4 2 2 4 2" xfId="9948" xr:uid="{00000000-0005-0000-0000-0000FD1D0000}"/>
    <cellStyle name="Good 4 2 2 4 3" xfId="13559" xr:uid="{00000000-0005-0000-0000-0000FE1D0000}"/>
    <cellStyle name="Good 4 2 2 4 4" xfId="6280" xr:uid="{00000000-0005-0000-0000-0000FF1D0000}"/>
    <cellStyle name="Good 4 2 2 5" xfId="3177" xr:uid="{00000000-0005-0000-0000-0000001E0000}"/>
    <cellStyle name="Good 4 2 2 5 2" xfId="10589" xr:uid="{00000000-0005-0000-0000-0000011E0000}"/>
    <cellStyle name="Good 4 2 2 5 3" xfId="14189" xr:uid="{00000000-0005-0000-0000-0000021E0000}"/>
    <cellStyle name="Good 4 2 2 5 4" xfId="6911" xr:uid="{00000000-0005-0000-0000-0000031E0000}"/>
    <cellStyle name="Good 4 2 2 6" xfId="8536" xr:uid="{00000000-0005-0000-0000-0000041E0000}"/>
    <cellStyle name="Good 4 2 2 7" xfId="12149" xr:uid="{00000000-0005-0000-0000-0000051E0000}"/>
    <cellStyle name="Good 4 2 2 8" xfId="4889" xr:uid="{00000000-0005-0000-0000-0000061E0000}"/>
    <cellStyle name="Good 4 2 3" xfId="842" xr:uid="{00000000-0005-0000-0000-0000071E0000}"/>
    <cellStyle name="Good 4 2 3 2" xfId="1464" xr:uid="{00000000-0005-0000-0000-0000081E0000}"/>
    <cellStyle name="Good 4 2 3 2 2" xfId="8995" xr:uid="{00000000-0005-0000-0000-0000091E0000}"/>
    <cellStyle name="Good 4 2 3 2 3" xfId="12606" xr:uid="{00000000-0005-0000-0000-00000A1E0000}"/>
    <cellStyle name="Good 4 2 3 2 4" xfId="5341" xr:uid="{00000000-0005-0000-0000-00000B1E0000}"/>
    <cellStyle name="Good 4 2 3 3" xfId="1934" xr:uid="{00000000-0005-0000-0000-00000C1E0000}"/>
    <cellStyle name="Good 4 2 3 3 2" xfId="9465" xr:uid="{00000000-0005-0000-0000-00000D1E0000}"/>
    <cellStyle name="Good 4 2 3 3 3" xfId="13076" xr:uid="{00000000-0005-0000-0000-00000E1E0000}"/>
    <cellStyle name="Good 4 2 3 3 4" xfId="5804" xr:uid="{00000000-0005-0000-0000-00000F1E0000}"/>
    <cellStyle name="Good 4 2 3 4" xfId="2564" xr:uid="{00000000-0005-0000-0000-0000101E0000}"/>
    <cellStyle name="Good 4 2 3 4 2" xfId="10095" xr:uid="{00000000-0005-0000-0000-0000111E0000}"/>
    <cellStyle name="Good 4 2 3 4 3" xfId="13706" xr:uid="{00000000-0005-0000-0000-0000121E0000}"/>
    <cellStyle name="Good 4 2 3 4 4" xfId="6424" xr:uid="{00000000-0005-0000-0000-0000131E0000}"/>
    <cellStyle name="Good 4 2 3 5" xfId="3325" xr:uid="{00000000-0005-0000-0000-0000141E0000}"/>
    <cellStyle name="Good 4 2 3 5 2" xfId="10737" xr:uid="{00000000-0005-0000-0000-0000151E0000}"/>
    <cellStyle name="Good 4 2 3 5 3" xfId="14336" xr:uid="{00000000-0005-0000-0000-0000161E0000}"/>
    <cellStyle name="Good 4 2 3 5 4" xfId="7056" xr:uid="{00000000-0005-0000-0000-0000171E0000}"/>
    <cellStyle name="Good 4 2 3 6" xfId="8380" xr:uid="{00000000-0005-0000-0000-0000181E0000}"/>
    <cellStyle name="Good 4 2 3 7" xfId="11994" xr:uid="{00000000-0005-0000-0000-0000191E0000}"/>
    <cellStyle name="Good 4 2 3 8" xfId="4735" xr:uid="{00000000-0005-0000-0000-00001A1E0000}"/>
    <cellStyle name="Good 4 2 4" xfId="1156" xr:uid="{00000000-0005-0000-0000-00001B1E0000}"/>
    <cellStyle name="Good 4 2 4 2" xfId="2094" xr:uid="{00000000-0005-0000-0000-00001C1E0000}"/>
    <cellStyle name="Good 4 2 4 2 2" xfId="9625" xr:uid="{00000000-0005-0000-0000-00001D1E0000}"/>
    <cellStyle name="Good 4 2 4 2 3" xfId="13236" xr:uid="{00000000-0005-0000-0000-00001E1E0000}"/>
    <cellStyle name="Good 4 2 4 2 4" xfId="5961" xr:uid="{00000000-0005-0000-0000-00001F1E0000}"/>
    <cellStyle name="Good 4 2 4 3" xfId="2724" xr:uid="{00000000-0005-0000-0000-0000201E0000}"/>
    <cellStyle name="Good 4 2 4 3 2" xfId="10255" xr:uid="{00000000-0005-0000-0000-0000211E0000}"/>
    <cellStyle name="Good 4 2 4 3 3" xfId="13866" xr:uid="{00000000-0005-0000-0000-0000221E0000}"/>
    <cellStyle name="Good 4 2 4 3 4" xfId="6581" xr:uid="{00000000-0005-0000-0000-0000231E0000}"/>
    <cellStyle name="Good 4 2 4 4" xfId="3485" xr:uid="{00000000-0005-0000-0000-0000241E0000}"/>
    <cellStyle name="Good 4 2 4 4 2" xfId="10897" xr:uid="{00000000-0005-0000-0000-0000251E0000}"/>
    <cellStyle name="Good 4 2 4 4 3" xfId="14496" xr:uid="{00000000-0005-0000-0000-0000261E0000}"/>
    <cellStyle name="Good 4 2 4 4 4" xfId="7213" xr:uid="{00000000-0005-0000-0000-0000271E0000}"/>
    <cellStyle name="Good 4 2 4 5" xfId="8691" xr:uid="{00000000-0005-0000-0000-0000281E0000}"/>
    <cellStyle name="Good 4 2 4 6" xfId="12304" xr:uid="{00000000-0005-0000-0000-0000291E0000}"/>
    <cellStyle name="Good 4 2 4 7" xfId="5042" xr:uid="{00000000-0005-0000-0000-00002A1E0000}"/>
    <cellStyle name="Good 4 2 5" xfId="1632" xr:uid="{00000000-0005-0000-0000-00002B1E0000}"/>
    <cellStyle name="Good 4 2 5 2" xfId="3664" xr:uid="{00000000-0005-0000-0000-00002C1E0000}"/>
    <cellStyle name="Good 4 2 5 2 2" xfId="11075" xr:uid="{00000000-0005-0000-0000-00002D1E0000}"/>
    <cellStyle name="Good 4 2 5 2 3" xfId="14674" xr:uid="{00000000-0005-0000-0000-00002E1E0000}"/>
    <cellStyle name="Good 4 2 5 2 4" xfId="7386" xr:uid="{00000000-0005-0000-0000-00002F1E0000}"/>
    <cellStyle name="Good 4 2 5 3" xfId="9163" xr:uid="{00000000-0005-0000-0000-0000301E0000}"/>
    <cellStyle name="Good 4 2 5 4" xfId="12774" xr:uid="{00000000-0005-0000-0000-0000311E0000}"/>
    <cellStyle name="Good 4 2 5 5" xfId="5507" xr:uid="{00000000-0005-0000-0000-0000321E0000}"/>
    <cellStyle name="Good 4 2 6" xfId="2262" xr:uid="{00000000-0005-0000-0000-0000331E0000}"/>
    <cellStyle name="Good 4 2 6 2" xfId="9793" xr:uid="{00000000-0005-0000-0000-0000341E0000}"/>
    <cellStyle name="Good 4 2 6 3" xfId="13404" xr:uid="{00000000-0005-0000-0000-0000351E0000}"/>
    <cellStyle name="Good 4 2 6 4" xfId="6127" xr:uid="{00000000-0005-0000-0000-0000361E0000}"/>
    <cellStyle name="Good 4 2 7" xfId="3021" xr:uid="{00000000-0005-0000-0000-0000371E0000}"/>
    <cellStyle name="Good 4 2 7 2" xfId="10433" xr:uid="{00000000-0005-0000-0000-0000381E0000}"/>
    <cellStyle name="Good 4 2 7 3" xfId="14034" xr:uid="{00000000-0005-0000-0000-0000391E0000}"/>
    <cellStyle name="Good 4 2 7 4" xfId="6757" xr:uid="{00000000-0005-0000-0000-00003A1E0000}"/>
    <cellStyle name="Good 4 2 8" xfId="3937" xr:uid="{00000000-0005-0000-0000-00003B1E0000}"/>
    <cellStyle name="Good 4 2 8 2" xfId="11342" xr:uid="{00000000-0005-0000-0000-00003C1E0000}"/>
    <cellStyle name="Good 4 2 8 3" xfId="14931" xr:uid="{00000000-0005-0000-0000-00003D1E0000}"/>
    <cellStyle name="Good 4 2 8 4" xfId="7646" xr:uid="{00000000-0005-0000-0000-00003E1E0000}"/>
    <cellStyle name="Good 4 2 9" xfId="7948" xr:uid="{00000000-0005-0000-0000-00003F1E0000}"/>
    <cellStyle name="Good 4 3" xfId="395" xr:uid="{00000000-0005-0000-0000-0000401E0000}"/>
    <cellStyle name="Good 4 3 10" xfId="4411" xr:uid="{00000000-0005-0000-0000-0000411E0000}"/>
    <cellStyle name="Good 4 3 2" xfId="922" xr:uid="{00000000-0005-0000-0000-0000421E0000}"/>
    <cellStyle name="Good 4 3 2 2" xfId="3665" xr:uid="{00000000-0005-0000-0000-0000431E0000}"/>
    <cellStyle name="Good 4 3 2 2 2" xfId="11076" xr:uid="{00000000-0005-0000-0000-0000441E0000}"/>
    <cellStyle name="Good 4 3 2 2 3" xfId="14675" xr:uid="{00000000-0005-0000-0000-0000451E0000}"/>
    <cellStyle name="Good 4 3 2 2 4" xfId="7387" xr:uid="{00000000-0005-0000-0000-0000461E0000}"/>
    <cellStyle name="Good 4 3 2 3" xfId="8458" xr:uid="{00000000-0005-0000-0000-0000471E0000}"/>
    <cellStyle name="Good 4 3 2 4" xfId="12071" xr:uid="{00000000-0005-0000-0000-0000481E0000}"/>
    <cellStyle name="Good 4 3 2 5" xfId="4812" xr:uid="{00000000-0005-0000-0000-0000491E0000}"/>
    <cellStyle name="Good 4 3 3" xfId="1233" xr:uid="{00000000-0005-0000-0000-00004A1E0000}"/>
    <cellStyle name="Good 4 3 3 2" xfId="8768" xr:uid="{00000000-0005-0000-0000-00004B1E0000}"/>
    <cellStyle name="Good 4 3 3 3" xfId="12381" xr:uid="{00000000-0005-0000-0000-00004C1E0000}"/>
    <cellStyle name="Good 4 3 3 4" xfId="5118" xr:uid="{00000000-0005-0000-0000-00004D1E0000}"/>
    <cellStyle name="Good 4 3 4" xfId="1709" xr:uid="{00000000-0005-0000-0000-00004E1E0000}"/>
    <cellStyle name="Good 4 3 4 2" xfId="9240" xr:uid="{00000000-0005-0000-0000-00004F1E0000}"/>
    <cellStyle name="Good 4 3 4 3" xfId="12851" xr:uid="{00000000-0005-0000-0000-0000501E0000}"/>
    <cellStyle name="Good 4 3 4 4" xfId="5583" xr:uid="{00000000-0005-0000-0000-0000511E0000}"/>
    <cellStyle name="Good 4 3 5" xfId="2339" xr:uid="{00000000-0005-0000-0000-0000521E0000}"/>
    <cellStyle name="Good 4 3 5 2" xfId="9870" xr:uid="{00000000-0005-0000-0000-0000531E0000}"/>
    <cellStyle name="Good 4 3 5 3" xfId="13481" xr:uid="{00000000-0005-0000-0000-0000541E0000}"/>
    <cellStyle name="Good 4 3 5 4" xfId="6203" xr:uid="{00000000-0005-0000-0000-0000551E0000}"/>
    <cellStyle name="Good 4 3 6" xfId="3099" xr:uid="{00000000-0005-0000-0000-0000561E0000}"/>
    <cellStyle name="Good 4 3 6 2" xfId="10511" xr:uid="{00000000-0005-0000-0000-0000571E0000}"/>
    <cellStyle name="Good 4 3 6 3" xfId="14111" xr:uid="{00000000-0005-0000-0000-0000581E0000}"/>
    <cellStyle name="Good 4 3 6 4" xfId="6834" xr:uid="{00000000-0005-0000-0000-0000591E0000}"/>
    <cellStyle name="Good 4 3 7" xfId="3938" xr:uid="{00000000-0005-0000-0000-00005A1E0000}"/>
    <cellStyle name="Good 4 3 7 2" xfId="11343" xr:uid="{00000000-0005-0000-0000-00005B1E0000}"/>
    <cellStyle name="Good 4 3 7 3" xfId="14932" xr:uid="{00000000-0005-0000-0000-00005C1E0000}"/>
    <cellStyle name="Good 4 3 7 4" xfId="7647" xr:uid="{00000000-0005-0000-0000-00005D1E0000}"/>
    <cellStyle name="Good 4 3 8" xfId="8052" xr:uid="{00000000-0005-0000-0000-00005E1E0000}"/>
    <cellStyle name="Good 4 3 9" xfId="11686" xr:uid="{00000000-0005-0000-0000-00005F1E0000}"/>
    <cellStyle name="Good 4 4" xfId="540" xr:uid="{00000000-0005-0000-0000-0000601E0000}"/>
    <cellStyle name="Good 4 4 2" xfId="1392" xr:uid="{00000000-0005-0000-0000-0000611E0000}"/>
    <cellStyle name="Good 4 4 2 2" xfId="8927" xr:uid="{00000000-0005-0000-0000-0000621E0000}"/>
    <cellStyle name="Good 4 4 2 3" xfId="12539" xr:uid="{00000000-0005-0000-0000-0000631E0000}"/>
    <cellStyle name="Good 4 4 2 4" xfId="5274" xr:uid="{00000000-0005-0000-0000-0000641E0000}"/>
    <cellStyle name="Good 4 4 3" xfId="1867" xr:uid="{00000000-0005-0000-0000-0000651E0000}"/>
    <cellStyle name="Good 4 4 3 2" xfId="9398" xr:uid="{00000000-0005-0000-0000-0000661E0000}"/>
    <cellStyle name="Good 4 4 3 3" xfId="13009" xr:uid="{00000000-0005-0000-0000-0000671E0000}"/>
    <cellStyle name="Good 4 4 3 4" xfId="5738" xr:uid="{00000000-0005-0000-0000-0000681E0000}"/>
    <cellStyle name="Good 4 4 4" xfId="2497" xr:uid="{00000000-0005-0000-0000-0000691E0000}"/>
    <cellStyle name="Good 4 4 4 2" xfId="10028" xr:uid="{00000000-0005-0000-0000-00006A1E0000}"/>
    <cellStyle name="Good 4 4 4 3" xfId="13639" xr:uid="{00000000-0005-0000-0000-00006B1E0000}"/>
    <cellStyle name="Good 4 4 4 4" xfId="6358" xr:uid="{00000000-0005-0000-0000-00006C1E0000}"/>
    <cellStyle name="Good 4 4 5" xfId="3258" xr:uid="{00000000-0005-0000-0000-00006D1E0000}"/>
    <cellStyle name="Good 4 4 5 2" xfId="10670" xr:uid="{00000000-0005-0000-0000-00006E1E0000}"/>
    <cellStyle name="Good 4 4 5 3" xfId="14269" xr:uid="{00000000-0005-0000-0000-00006F1E0000}"/>
    <cellStyle name="Good 4 4 5 4" xfId="6990" xr:uid="{00000000-0005-0000-0000-0000701E0000}"/>
    <cellStyle name="Good 4 4 6" xfId="8128" xr:uid="{00000000-0005-0000-0000-0000711E0000}"/>
    <cellStyle name="Good 4 4 7" xfId="11762" xr:uid="{00000000-0005-0000-0000-0000721E0000}"/>
    <cellStyle name="Good 4 4 8" xfId="4486" xr:uid="{00000000-0005-0000-0000-0000731E0000}"/>
    <cellStyle name="Good 4 5" xfId="686" xr:uid="{00000000-0005-0000-0000-0000741E0000}"/>
    <cellStyle name="Good 4 5 2" xfId="2027" xr:uid="{00000000-0005-0000-0000-0000751E0000}"/>
    <cellStyle name="Good 4 5 2 2" xfId="9558" xr:uid="{00000000-0005-0000-0000-0000761E0000}"/>
    <cellStyle name="Good 4 5 2 3" xfId="13169" xr:uid="{00000000-0005-0000-0000-0000771E0000}"/>
    <cellStyle name="Good 4 5 2 4" xfId="5895" xr:uid="{00000000-0005-0000-0000-0000781E0000}"/>
    <cellStyle name="Good 4 5 3" xfId="2657" xr:uid="{00000000-0005-0000-0000-0000791E0000}"/>
    <cellStyle name="Good 4 5 3 2" xfId="10188" xr:uid="{00000000-0005-0000-0000-00007A1E0000}"/>
    <cellStyle name="Good 4 5 3 3" xfId="13799" xr:uid="{00000000-0005-0000-0000-00007B1E0000}"/>
    <cellStyle name="Good 4 5 3 4" xfId="6515" xr:uid="{00000000-0005-0000-0000-00007C1E0000}"/>
    <cellStyle name="Good 4 5 4" xfId="3418" xr:uid="{00000000-0005-0000-0000-00007D1E0000}"/>
    <cellStyle name="Good 4 5 4 2" xfId="10830" xr:uid="{00000000-0005-0000-0000-00007E1E0000}"/>
    <cellStyle name="Good 4 5 4 3" xfId="14429" xr:uid="{00000000-0005-0000-0000-00007F1E0000}"/>
    <cellStyle name="Good 4 5 4 4" xfId="7147" xr:uid="{00000000-0005-0000-0000-0000801E0000}"/>
    <cellStyle name="Good 4 5 5" xfId="8224" xr:uid="{00000000-0005-0000-0000-0000811E0000}"/>
    <cellStyle name="Good 4 5 6" xfId="11838" xr:uid="{00000000-0005-0000-0000-0000821E0000}"/>
    <cellStyle name="Good 4 5 7" xfId="4581" xr:uid="{00000000-0005-0000-0000-0000831E0000}"/>
    <cellStyle name="Good 4 6" xfId="764" xr:uid="{00000000-0005-0000-0000-0000841E0000}"/>
    <cellStyle name="Good 4 6 2" xfId="3663" xr:uid="{00000000-0005-0000-0000-0000851E0000}"/>
    <cellStyle name="Good 4 6 2 2" xfId="11074" xr:uid="{00000000-0005-0000-0000-0000861E0000}"/>
    <cellStyle name="Good 4 6 2 3" xfId="14673" xr:uid="{00000000-0005-0000-0000-0000871E0000}"/>
    <cellStyle name="Good 4 6 2 4" xfId="7385" xr:uid="{00000000-0005-0000-0000-0000881E0000}"/>
    <cellStyle name="Good 4 6 3" xfId="8302" xr:uid="{00000000-0005-0000-0000-0000891E0000}"/>
    <cellStyle name="Good 4 6 4" xfId="11916" xr:uid="{00000000-0005-0000-0000-00008A1E0000}"/>
    <cellStyle name="Good 4 6 5" xfId="4658" xr:uid="{00000000-0005-0000-0000-00008B1E0000}"/>
    <cellStyle name="Good 4 7" xfId="1078" xr:uid="{00000000-0005-0000-0000-00008C1E0000}"/>
    <cellStyle name="Good 4 7 2" xfId="8613" xr:uid="{00000000-0005-0000-0000-00008D1E0000}"/>
    <cellStyle name="Good 4 7 3" xfId="12226" xr:uid="{00000000-0005-0000-0000-00008E1E0000}"/>
    <cellStyle name="Good 4 7 4" xfId="4965" xr:uid="{00000000-0005-0000-0000-00008F1E0000}"/>
    <cellStyle name="Good 4 8" xfId="1554" xr:uid="{00000000-0005-0000-0000-0000901E0000}"/>
    <cellStyle name="Good 4 8 2" xfId="9085" xr:uid="{00000000-0005-0000-0000-0000911E0000}"/>
    <cellStyle name="Good 4 8 3" xfId="12696" xr:uid="{00000000-0005-0000-0000-0000921E0000}"/>
    <cellStyle name="Good 4 8 4" xfId="5430" xr:uid="{00000000-0005-0000-0000-0000931E0000}"/>
    <cellStyle name="Good 4 9" xfId="2184" xr:uid="{00000000-0005-0000-0000-0000941E0000}"/>
    <cellStyle name="Good 4 9 2" xfId="9715" xr:uid="{00000000-0005-0000-0000-0000951E0000}"/>
    <cellStyle name="Good 4 9 3" xfId="13326" xr:uid="{00000000-0005-0000-0000-0000961E0000}"/>
    <cellStyle name="Good 4 9 4" xfId="6050" xr:uid="{00000000-0005-0000-0000-0000971E0000}"/>
    <cellStyle name="Good 5" xfId="7819" xr:uid="{00000000-0005-0000-0000-0000981E0000}"/>
    <cellStyle name="Good 6" xfId="4130" xr:uid="{00000000-0005-0000-0000-0000991E0000}"/>
    <cellStyle name="Heading 1" xfId="2" builtinId="16" customBuiltin="1"/>
    <cellStyle name="Heading 1 2" xfId="116" xr:uid="{00000000-0005-0000-0000-00009B1E0000}"/>
    <cellStyle name="Heading 1 2 2" xfId="7825" xr:uid="{00000000-0005-0000-0000-00009C1E0000}"/>
    <cellStyle name="Heading 1 2 3" xfId="4206" xr:uid="{00000000-0005-0000-0000-00009D1E0000}"/>
    <cellStyle name="Heading 1 3" xfId="7894" xr:uid="{00000000-0005-0000-0000-00009E1E0000}"/>
    <cellStyle name="Heading 1 4" xfId="4126" xr:uid="{00000000-0005-0000-0000-00009F1E0000}"/>
    <cellStyle name="Heading 2" xfId="3" builtinId="17" customBuiltin="1"/>
    <cellStyle name="Heading 2 2" xfId="117" xr:uid="{00000000-0005-0000-0000-0000A11E0000}"/>
    <cellStyle name="Heading 2 2 2" xfId="7826" xr:uid="{00000000-0005-0000-0000-0000A21E0000}"/>
    <cellStyle name="Heading 2 2 3" xfId="4207" xr:uid="{00000000-0005-0000-0000-0000A31E0000}"/>
    <cellStyle name="Heading 2 3" xfId="7895" xr:uid="{00000000-0005-0000-0000-0000A41E0000}"/>
    <cellStyle name="Heading 2 4" xfId="4127" xr:uid="{00000000-0005-0000-0000-0000A51E0000}"/>
    <cellStyle name="Heading 3" xfId="4" builtinId="18" customBuiltin="1"/>
    <cellStyle name="Heading 3 2" xfId="118" xr:uid="{00000000-0005-0000-0000-0000A71E0000}"/>
    <cellStyle name="Heading 3 2 2" xfId="7827" xr:uid="{00000000-0005-0000-0000-0000A81E0000}"/>
    <cellStyle name="Heading 3 2 3" xfId="4208" xr:uid="{00000000-0005-0000-0000-0000A91E0000}"/>
    <cellStyle name="Heading 3 3" xfId="7896" xr:uid="{00000000-0005-0000-0000-0000AA1E0000}"/>
    <cellStyle name="Heading 3 4" xfId="4128" xr:uid="{00000000-0005-0000-0000-0000AB1E0000}"/>
    <cellStyle name="Heading 4" xfId="5" builtinId="19" customBuiltin="1"/>
    <cellStyle name="Heading 4 2" xfId="119" xr:uid="{00000000-0005-0000-0000-0000AD1E0000}"/>
    <cellStyle name="Heading 4 2 2" xfId="7828" xr:uid="{00000000-0005-0000-0000-0000AE1E0000}"/>
    <cellStyle name="Heading 4 2 3" xfId="4209" xr:uid="{00000000-0005-0000-0000-0000AF1E0000}"/>
    <cellStyle name="Heading 4 3" xfId="7897" xr:uid="{00000000-0005-0000-0000-0000B01E0000}"/>
    <cellStyle name="Heading 4 4" xfId="4129" xr:uid="{00000000-0005-0000-0000-0000B11E0000}"/>
    <cellStyle name="Hyperlink 2" xfId="120" xr:uid="{00000000-0005-0000-0000-0000B21E0000}"/>
    <cellStyle name="Hyperlink 2 2" xfId="270" xr:uid="{00000000-0005-0000-0000-0000B31E0000}"/>
    <cellStyle name="Hyperlink 2 2 2" xfId="7949" xr:uid="{00000000-0005-0000-0000-0000B41E0000}"/>
    <cellStyle name="Hyperlink 2 2 3" xfId="4309" xr:uid="{00000000-0005-0000-0000-0000B51E0000}"/>
    <cellStyle name="Hyperlink 2 3" xfId="541" xr:uid="{00000000-0005-0000-0000-0000B61E0000}"/>
    <cellStyle name="Hyperlink 2 3 2" xfId="8129" xr:uid="{00000000-0005-0000-0000-0000B71E0000}"/>
    <cellStyle name="Hyperlink 2 3 3" xfId="4487" xr:uid="{00000000-0005-0000-0000-0000B81E0000}"/>
    <cellStyle name="Hyperlink 2 4" xfId="7829" xr:uid="{00000000-0005-0000-0000-0000B91E0000}"/>
    <cellStyle name="Hyperlink 2 5" xfId="4210" xr:uid="{00000000-0005-0000-0000-0000BA1E0000}"/>
    <cellStyle name="Hyperlink 3" xfId="121" xr:uid="{00000000-0005-0000-0000-0000BB1E0000}"/>
    <cellStyle name="Hyperlink 3 2" xfId="122" xr:uid="{00000000-0005-0000-0000-0000BC1E0000}"/>
    <cellStyle name="Hyperlink 3 2 2" xfId="1393" xr:uid="{00000000-0005-0000-0000-0000BD1E0000}"/>
    <cellStyle name="Hyperlink 3 2 2 2" xfId="8928" xr:uid="{00000000-0005-0000-0000-0000BE1E0000}"/>
    <cellStyle name="Hyperlink 3 2 2 3" xfId="5275" xr:uid="{00000000-0005-0000-0000-0000BF1E0000}"/>
    <cellStyle name="Hyperlink 3 2 3" xfId="7831" xr:uid="{00000000-0005-0000-0000-0000C01E0000}"/>
    <cellStyle name="Hyperlink 3 2 4" xfId="4212" xr:uid="{00000000-0005-0000-0000-0000C11E0000}"/>
    <cellStyle name="Hyperlink 3 3" xfId="7830" xr:uid="{00000000-0005-0000-0000-0000C21E0000}"/>
    <cellStyle name="Hyperlink 3 4" xfId="4211" xr:uid="{00000000-0005-0000-0000-0000C31E0000}"/>
    <cellStyle name="Input" xfId="9" builtinId="20" customBuiltin="1"/>
    <cellStyle name="Input 2" xfId="7832" xr:uid="{00000000-0005-0000-0000-0000C51E0000}"/>
    <cellStyle name="Input 3" xfId="4132" xr:uid="{00000000-0005-0000-0000-0000C61E0000}"/>
    <cellStyle name="Linked Cell" xfId="12" builtinId="24" customBuiltin="1"/>
    <cellStyle name="Linked Cell 2" xfId="7833" xr:uid="{00000000-0005-0000-0000-0000C81E0000}"/>
    <cellStyle name="Linked Cell 3" xfId="4135" xr:uid="{00000000-0005-0000-0000-0000C91E0000}"/>
    <cellStyle name="Neutral" xfId="8" builtinId="28" customBuiltin="1"/>
    <cellStyle name="Neutral 2" xfId="123" xr:uid="{00000000-0005-0000-0000-0000CB1E0000}"/>
    <cellStyle name="Neutral 2 10" xfId="2185" xr:uid="{00000000-0005-0000-0000-0000CC1E0000}"/>
    <cellStyle name="Neutral 2 10 2" xfId="9716" xr:uid="{00000000-0005-0000-0000-0000CD1E0000}"/>
    <cellStyle name="Neutral 2 10 3" xfId="13327" xr:uid="{00000000-0005-0000-0000-0000CE1E0000}"/>
    <cellStyle name="Neutral 2 10 4" xfId="6051" xr:uid="{00000000-0005-0000-0000-0000CF1E0000}"/>
    <cellStyle name="Neutral 2 11" xfId="2892" xr:uid="{00000000-0005-0000-0000-0000D01E0000}"/>
    <cellStyle name="Neutral 2 11 2" xfId="10346" xr:uid="{00000000-0005-0000-0000-0000D11E0000}"/>
    <cellStyle name="Neutral 2 11 3" xfId="13957" xr:uid="{00000000-0005-0000-0000-0000D21E0000}"/>
    <cellStyle name="Neutral 2 11 4" xfId="6671" xr:uid="{00000000-0005-0000-0000-0000D31E0000}"/>
    <cellStyle name="Neutral 2 12" xfId="3939" xr:uid="{00000000-0005-0000-0000-0000D41E0000}"/>
    <cellStyle name="Neutral 2 12 2" xfId="11344" xr:uid="{00000000-0005-0000-0000-0000D51E0000}"/>
    <cellStyle name="Neutral 2 12 3" xfId="14933" xr:uid="{00000000-0005-0000-0000-0000D61E0000}"/>
    <cellStyle name="Neutral 2 12 4" xfId="7648" xr:uid="{00000000-0005-0000-0000-0000D71E0000}"/>
    <cellStyle name="Neutral 2 13" xfId="7835" xr:uid="{00000000-0005-0000-0000-0000D81E0000}"/>
    <cellStyle name="Neutral 2 14" xfId="11530" xr:uid="{00000000-0005-0000-0000-0000D91E0000}"/>
    <cellStyle name="Neutral 2 15" xfId="4213" xr:uid="{00000000-0005-0000-0000-0000DA1E0000}"/>
    <cellStyle name="Neutral 2 2" xfId="124" xr:uid="{00000000-0005-0000-0000-0000DB1E0000}"/>
    <cellStyle name="Neutral 2 2 10" xfId="2893" xr:uid="{00000000-0005-0000-0000-0000DC1E0000}"/>
    <cellStyle name="Neutral 2 2 10 2" xfId="10347" xr:uid="{00000000-0005-0000-0000-0000DD1E0000}"/>
    <cellStyle name="Neutral 2 2 10 3" xfId="13958" xr:uid="{00000000-0005-0000-0000-0000DE1E0000}"/>
    <cellStyle name="Neutral 2 2 10 4" xfId="6672" xr:uid="{00000000-0005-0000-0000-0000DF1E0000}"/>
    <cellStyle name="Neutral 2 2 11" xfId="3940" xr:uid="{00000000-0005-0000-0000-0000E01E0000}"/>
    <cellStyle name="Neutral 2 2 11 2" xfId="11345" xr:uid="{00000000-0005-0000-0000-0000E11E0000}"/>
    <cellStyle name="Neutral 2 2 11 3" xfId="14934" xr:uid="{00000000-0005-0000-0000-0000E21E0000}"/>
    <cellStyle name="Neutral 2 2 11 4" xfId="7649" xr:uid="{00000000-0005-0000-0000-0000E31E0000}"/>
    <cellStyle name="Neutral 2 2 12" xfId="7836" xr:uid="{00000000-0005-0000-0000-0000E41E0000}"/>
    <cellStyle name="Neutral 2 2 13" xfId="11531" xr:uid="{00000000-0005-0000-0000-0000E51E0000}"/>
    <cellStyle name="Neutral 2 2 14" xfId="4214" xr:uid="{00000000-0005-0000-0000-0000E61E0000}"/>
    <cellStyle name="Neutral 2 2 2" xfId="272" xr:uid="{00000000-0005-0000-0000-0000E71E0000}"/>
    <cellStyle name="Neutral 2 2 2 10" xfId="11598" xr:uid="{00000000-0005-0000-0000-0000E81E0000}"/>
    <cellStyle name="Neutral 2 2 2 11" xfId="4311" xr:uid="{00000000-0005-0000-0000-0000E91E0000}"/>
    <cellStyle name="Neutral 2 2 2 2" xfId="1003" xr:uid="{00000000-0005-0000-0000-0000EA1E0000}"/>
    <cellStyle name="Neutral 2 2 2 2 2" xfId="1313" xr:uid="{00000000-0005-0000-0000-0000EB1E0000}"/>
    <cellStyle name="Neutral 2 2 2 2 2 2" xfId="8848" xr:uid="{00000000-0005-0000-0000-0000EC1E0000}"/>
    <cellStyle name="Neutral 2 2 2 2 2 3" xfId="12461" xr:uid="{00000000-0005-0000-0000-0000ED1E0000}"/>
    <cellStyle name="Neutral 2 2 2 2 2 4" xfId="5197" xr:uid="{00000000-0005-0000-0000-0000EE1E0000}"/>
    <cellStyle name="Neutral 2 2 2 2 3" xfId="1789" xr:uid="{00000000-0005-0000-0000-0000EF1E0000}"/>
    <cellStyle name="Neutral 2 2 2 2 3 2" xfId="9320" xr:uid="{00000000-0005-0000-0000-0000F01E0000}"/>
    <cellStyle name="Neutral 2 2 2 2 3 3" xfId="12931" xr:uid="{00000000-0005-0000-0000-0000F11E0000}"/>
    <cellStyle name="Neutral 2 2 2 2 3 4" xfId="5662" xr:uid="{00000000-0005-0000-0000-0000F21E0000}"/>
    <cellStyle name="Neutral 2 2 2 2 4" xfId="2419" xr:uid="{00000000-0005-0000-0000-0000F31E0000}"/>
    <cellStyle name="Neutral 2 2 2 2 4 2" xfId="9950" xr:uid="{00000000-0005-0000-0000-0000F41E0000}"/>
    <cellStyle name="Neutral 2 2 2 2 4 3" xfId="13561" xr:uid="{00000000-0005-0000-0000-0000F51E0000}"/>
    <cellStyle name="Neutral 2 2 2 2 4 4" xfId="6282" xr:uid="{00000000-0005-0000-0000-0000F61E0000}"/>
    <cellStyle name="Neutral 2 2 2 2 5" xfId="3179" xr:uid="{00000000-0005-0000-0000-0000F71E0000}"/>
    <cellStyle name="Neutral 2 2 2 2 5 2" xfId="10591" xr:uid="{00000000-0005-0000-0000-0000F81E0000}"/>
    <cellStyle name="Neutral 2 2 2 2 5 3" xfId="14191" xr:uid="{00000000-0005-0000-0000-0000F91E0000}"/>
    <cellStyle name="Neutral 2 2 2 2 5 4" xfId="6913" xr:uid="{00000000-0005-0000-0000-0000FA1E0000}"/>
    <cellStyle name="Neutral 2 2 2 2 6" xfId="8538" xr:uid="{00000000-0005-0000-0000-0000FB1E0000}"/>
    <cellStyle name="Neutral 2 2 2 2 7" xfId="12151" xr:uid="{00000000-0005-0000-0000-0000FC1E0000}"/>
    <cellStyle name="Neutral 2 2 2 2 8" xfId="4891" xr:uid="{00000000-0005-0000-0000-0000FD1E0000}"/>
    <cellStyle name="Neutral 2 2 2 3" xfId="844" xr:uid="{00000000-0005-0000-0000-0000FE1E0000}"/>
    <cellStyle name="Neutral 2 2 2 3 2" xfId="1466" xr:uid="{00000000-0005-0000-0000-0000FF1E0000}"/>
    <cellStyle name="Neutral 2 2 2 3 2 2" xfId="8997" xr:uid="{00000000-0005-0000-0000-0000001F0000}"/>
    <cellStyle name="Neutral 2 2 2 3 2 3" xfId="12608" xr:uid="{00000000-0005-0000-0000-0000011F0000}"/>
    <cellStyle name="Neutral 2 2 2 3 2 4" xfId="5343" xr:uid="{00000000-0005-0000-0000-0000021F0000}"/>
    <cellStyle name="Neutral 2 2 2 3 3" xfId="1936" xr:uid="{00000000-0005-0000-0000-0000031F0000}"/>
    <cellStyle name="Neutral 2 2 2 3 3 2" xfId="9467" xr:uid="{00000000-0005-0000-0000-0000041F0000}"/>
    <cellStyle name="Neutral 2 2 2 3 3 3" xfId="13078" xr:uid="{00000000-0005-0000-0000-0000051F0000}"/>
    <cellStyle name="Neutral 2 2 2 3 3 4" xfId="5806" xr:uid="{00000000-0005-0000-0000-0000061F0000}"/>
    <cellStyle name="Neutral 2 2 2 3 4" xfId="2566" xr:uid="{00000000-0005-0000-0000-0000071F0000}"/>
    <cellStyle name="Neutral 2 2 2 3 4 2" xfId="10097" xr:uid="{00000000-0005-0000-0000-0000081F0000}"/>
    <cellStyle name="Neutral 2 2 2 3 4 3" xfId="13708" xr:uid="{00000000-0005-0000-0000-0000091F0000}"/>
    <cellStyle name="Neutral 2 2 2 3 4 4" xfId="6426" xr:uid="{00000000-0005-0000-0000-00000A1F0000}"/>
    <cellStyle name="Neutral 2 2 2 3 5" xfId="3327" xr:uid="{00000000-0005-0000-0000-00000B1F0000}"/>
    <cellStyle name="Neutral 2 2 2 3 5 2" xfId="10739" xr:uid="{00000000-0005-0000-0000-00000C1F0000}"/>
    <cellStyle name="Neutral 2 2 2 3 5 3" xfId="14338" xr:uid="{00000000-0005-0000-0000-00000D1F0000}"/>
    <cellStyle name="Neutral 2 2 2 3 5 4" xfId="7058" xr:uid="{00000000-0005-0000-0000-00000E1F0000}"/>
    <cellStyle name="Neutral 2 2 2 3 6" xfId="8382" xr:uid="{00000000-0005-0000-0000-00000F1F0000}"/>
    <cellStyle name="Neutral 2 2 2 3 7" xfId="11996" xr:uid="{00000000-0005-0000-0000-0000101F0000}"/>
    <cellStyle name="Neutral 2 2 2 3 8" xfId="4737" xr:uid="{00000000-0005-0000-0000-0000111F0000}"/>
    <cellStyle name="Neutral 2 2 2 4" xfId="1158" xr:uid="{00000000-0005-0000-0000-0000121F0000}"/>
    <cellStyle name="Neutral 2 2 2 4 2" xfId="2096" xr:uid="{00000000-0005-0000-0000-0000131F0000}"/>
    <cellStyle name="Neutral 2 2 2 4 2 2" xfId="9627" xr:uid="{00000000-0005-0000-0000-0000141F0000}"/>
    <cellStyle name="Neutral 2 2 2 4 2 3" xfId="13238" xr:uid="{00000000-0005-0000-0000-0000151F0000}"/>
    <cellStyle name="Neutral 2 2 2 4 2 4" xfId="5963" xr:uid="{00000000-0005-0000-0000-0000161F0000}"/>
    <cellStyle name="Neutral 2 2 2 4 3" xfId="2726" xr:uid="{00000000-0005-0000-0000-0000171F0000}"/>
    <cellStyle name="Neutral 2 2 2 4 3 2" xfId="10257" xr:uid="{00000000-0005-0000-0000-0000181F0000}"/>
    <cellStyle name="Neutral 2 2 2 4 3 3" xfId="13868" xr:uid="{00000000-0005-0000-0000-0000191F0000}"/>
    <cellStyle name="Neutral 2 2 2 4 3 4" xfId="6583" xr:uid="{00000000-0005-0000-0000-00001A1F0000}"/>
    <cellStyle name="Neutral 2 2 2 4 4" xfId="3487" xr:uid="{00000000-0005-0000-0000-00001B1F0000}"/>
    <cellStyle name="Neutral 2 2 2 4 4 2" xfId="10899" xr:uid="{00000000-0005-0000-0000-00001C1F0000}"/>
    <cellStyle name="Neutral 2 2 2 4 4 3" xfId="14498" xr:uid="{00000000-0005-0000-0000-00001D1F0000}"/>
    <cellStyle name="Neutral 2 2 2 4 4 4" xfId="7215" xr:uid="{00000000-0005-0000-0000-00001E1F0000}"/>
    <cellStyle name="Neutral 2 2 2 4 5" xfId="8693" xr:uid="{00000000-0005-0000-0000-00001F1F0000}"/>
    <cellStyle name="Neutral 2 2 2 4 6" xfId="12306" xr:uid="{00000000-0005-0000-0000-0000201F0000}"/>
    <cellStyle name="Neutral 2 2 2 4 7" xfId="5044" xr:uid="{00000000-0005-0000-0000-0000211F0000}"/>
    <cellStyle name="Neutral 2 2 2 5" xfId="1634" xr:uid="{00000000-0005-0000-0000-0000221F0000}"/>
    <cellStyle name="Neutral 2 2 2 5 2" xfId="3668" xr:uid="{00000000-0005-0000-0000-0000231F0000}"/>
    <cellStyle name="Neutral 2 2 2 5 2 2" xfId="11079" xr:uid="{00000000-0005-0000-0000-0000241F0000}"/>
    <cellStyle name="Neutral 2 2 2 5 2 3" xfId="14678" xr:uid="{00000000-0005-0000-0000-0000251F0000}"/>
    <cellStyle name="Neutral 2 2 2 5 2 4" xfId="7390" xr:uid="{00000000-0005-0000-0000-0000261F0000}"/>
    <cellStyle name="Neutral 2 2 2 5 3" xfId="9165" xr:uid="{00000000-0005-0000-0000-0000271F0000}"/>
    <cellStyle name="Neutral 2 2 2 5 4" xfId="12776" xr:uid="{00000000-0005-0000-0000-0000281F0000}"/>
    <cellStyle name="Neutral 2 2 2 5 5" xfId="5509" xr:uid="{00000000-0005-0000-0000-0000291F0000}"/>
    <cellStyle name="Neutral 2 2 2 6" xfId="2264" xr:uid="{00000000-0005-0000-0000-00002A1F0000}"/>
    <cellStyle name="Neutral 2 2 2 6 2" xfId="9795" xr:uid="{00000000-0005-0000-0000-00002B1F0000}"/>
    <cellStyle name="Neutral 2 2 2 6 3" xfId="13406" xr:uid="{00000000-0005-0000-0000-00002C1F0000}"/>
    <cellStyle name="Neutral 2 2 2 6 4" xfId="6129" xr:uid="{00000000-0005-0000-0000-00002D1F0000}"/>
    <cellStyle name="Neutral 2 2 2 7" xfId="3023" xr:uid="{00000000-0005-0000-0000-00002E1F0000}"/>
    <cellStyle name="Neutral 2 2 2 7 2" xfId="10435" xr:uid="{00000000-0005-0000-0000-00002F1F0000}"/>
    <cellStyle name="Neutral 2 2 2 7 3" xfId="14036" xr:uid="{00000000-0005-0000-0000-0000301F0000}"/>
    <cellStyle name="Neutral 2 2 2 7 4" xfId="6759" xr:uid="{00000000-0005-0000-0000-0000311F0000}"/>
    <cellStyle name="Neutral 2 2 2 8" xfId="3941" xr:uid="{00000000-0005-0000-0000-0000321F0000}"/>
    <cellStyle name="Neutral 2 2 2 8 2" xfId="11346" xr:uid="{00000000-0005-0000-0000-0000331F0000}"/>
    <cellStyle name="Neutral 2 2 2 8 3" xfId="14935" xr:uid="{00000000-0005-0000-0000-0000341F0000}"/>
    <cellStyle name="Neutral 2 2 2 8 4" xfId="7650" xr:uid="{00000000-0005-0000-0000-0000351F0000}"/>
    <cellStyle name="Neutral 2 2 2 9" xfId="7951" xr:uid="{00000000-0005-0000-0000-0000361F0000}"/>
    <cellStyle name="Neutral 2 2 3" xfId="397" xr:uid="{00000000-0005-0000-0000-0000371F0000}"/>
    <cellStyle name="Neutral 2 2 3 10" xfId="4413" xr:uid="{00000000-0005-0000-0000-0000381F0000}"/>
    <cellStyle name="Neutral 2 2 3 2" xfId="924" xr:uid="{00000000-0005-0000-0000-0000391F0000}"/>
    <cellStyle name="Neutral 2 2 3 2 2" xfId="3669" xr:uid="{00000000-0005-0000-0000-00003A1F0000}"/>
    <cellStyle name="Neutral 2 2 3 2 2 2" xfId="11080" xr:uid="{00000000-0005-0000-0000-00003B1F0000}"/>
    <cellStyle name="Neutral 2 2 3 2 2 3" xfId="14679" xr:uid="{00000000-0005-0000-0000-00003C1F0000}"/>
    <cellStyle name="Neutral 2 2 3 2 2 4" xfId="7391" xr:uid="{00000000-0005-0000-0000-00003D1F0000}"/>
    <cellStyle name="Neutral 2 2 3 2 3" xfId="8460" xr:uid="{00000000-0005-0000-0000-00003E1F0000}"/>
    <cellStyle name="Neutral 2 2 3 2 4" xfId="12073" xr:uid="{00000000-0005-0000-0000-00003F1F0000}"/>
    <cellStyle name="Neutral 2 2 3 2 5" xfId="4814" xr:uid="{00000000-0005-0000-0000-0000401F0000}"/>
    <cellStyle name="Neutral 2 2 3 3" xfId="1235" xr:uid="{00000000-0005-0000-0000-0000411F0000}"/>
    <cellStyle name="Neutral 2 2 3 3 2" xfId="8770" xr:uid="{00000000-0005-0000-0000-0000421F0000}"/>
    <cellStyle name="Neutral 2 2 3 3 3" xfId="12383" xr:uid="{00000000-0005-0000-0000-0000431F0000}"/>
    <cellStyle name="Neutral 2 2 3 3 4" xfId="5120" xr:uid="{00000000-0005-0000-0000-0000441F0000}"/>
    <cellStyle name="Neutral 2 2 3 4" xfId="1711" xr:uid="{00000000-0005-0000-0000-0000451F0000}"/>
    <cellStyle name="Neutral 2 2 3 4 2" xfId="9242" xr:uid="{00000000-0005-0000-0000-0000461F0000}"/>
    <cellStyle name="Neutral 2 2 3 4 3" xfId="12853" xr:uid="{00000000-0005-0000-0000-0000471F0000}"/>
    <cellStyle name="Neutral 2 2 3 4 4" xfId="5585" xr:uid="{00000000-0005-0000-0000-0000481F0000}"/>
    <cellStyle name="Neutral 2 2 3 5" xfId="2341" xr:uid="{00000000-0005-0000-0000-0000491F0000}"/>
    <cellStyle name="Neutral 2 2 3 5 2" xfId="9872" xr:uid="{00000000-0005-0000-0000-00004A1F0000}"/>
    <cellStyle name="Neutral 2 2 3 5 3" xfId="13483" xr:uid="{00000000-0005-0000-0000-00004B1F0000}"/>
    <cellStyle name="Neutral 2 2 3 5 4" xfId="6205" xr:uid="{00000000-0005-0000-0000-00004C1F0000}"/>
    <cellStyle name="Neutral 2 2 3 6" xfId="3101" xr:uid="{00000000-0005-0000-0000-00004D1F0000}"/>
    <cellStyle name="Neutral 2 2 3 6 2" xfId="10513" xr:uid="{00000000-0005-0000-0000-00004E1F0000}"/>
    <cellStyle name="Neutral 2 2 3 6 3" xfId="14113" xr:uid="{00000000-0005-0000-0000-00004F1F0000}"/>
    <cellStyle name="Neutral 2 2 3 6 4" xfId="6836" xr:uid="{00000000-0005-0000-0000-0000501F0000}"/>
    <cellStyle name="Neutral 2 2 3 7" xfId="3942" xr:uid="{00000000-0005-0000-0000-0000511F0000}"/>
    <cellStyle name="Neutral 2 2 3 7 2" xfId="11347" xr:uid="{00000000-0005-0000-0000-0000521F0000}"/>
    <cellStyle name="Neutral 2 2 3 7 3" xfId="14936" xr:uid="{00000000-0005-0000-0000-0000531F0000}"/>
    <cellStyle name="Neutral 2 2 3 7 4" xfId="7651" xr:uid="{00000000-0005-0000-0000-0000541F0000}"/>
    <cellStyle name="Neutral 2 2 3 8" xfId="8054" xr:uid="{00000000-0005-0000-0000-0000551F0000}"/>
    <cellStyle name="Neutral 2 2 3 9" xfId="11688" xr:uid="{00000000-0005-0000-0000-0000561F0000}"/>
    <cellStyle name="Neutral 2 2 4" xfId="543" xr:uid="{00000000-0005-0000-0000-0000571F0000}"/>
    <cellStyle name="Neutral 2 2 4 2" xfId="1395" xr:uid="{00000000-0005-0000-0000-0000581F0000}"/>
    <cellStyle name="Neutral 2 2 4 2 2" xfId="8930" xr:uid="{00000000-0005-0000-0000-0000591F0000}"/>
    <cellStyle name="Neutral 2 2 4 2 3" xfId="12541" xr:uid="{00000000-0005-0000-0000-00005A1F0000}"/>
    <cellStyle name="Neutral 2 2 4 2 4" xfId="5277" xr:uid="{00000000-0005-0000-0000-00005B1F0000}"/>
    <cellStyle name="Neutral 2 2 4 3" xfId="1869" xr:uid="{00000000-0005-0000-0000-00005C1F0000}"/>
    <cellStyle name="Neutral 2 2 4 3 2" xfId="9400" xr:uid="{00000000-0005-0000-0000-00005D1F0000}"/>
    <cellStyle name="Neutral 2 2 4 3 3" xfId="13011" xr:uid="{00000000-0005-0000-0000-00005E1F0000}"/>
    <cellStyle name="Neutral 2 2 4 3 4" xfId="5740" xr:uid="{00000000-0005-0000-0000-00005F1F0000}"/>
    <cellStyle name="Neutral 2 2 4 4" xfId="2499" xr:uid="{00000000-0005-0000-0000-0000601F0000}"/>
    <cellStyle name="Neutral 2 2 4 4 2" xfId="10030" xr:uid="{00000000-0005-0000-0000-0000611F0000}"/>
    <cellStyle name="Neutral 2 2 4 4 3" xfId="13641" xr:uid="{00000000-0005-0000-0000-0000621F0000}"/>
    <cellStyle name="Neutral 2 2 4 4 4" xfId="6360" xr:uid="{00000000-0005-0000-0000-0000631F0000}"/>
    <cellStyle name="Neutral 2 2 4 5" xfId="3260" xr:uid="{00000000-0005-0000-0000-0000641F0000}"/>
    <cellStyle name="Neutral 2 2 4 5 2" xfId="10672" xr:uid="{00000000-0005-0000-0000-0000651F0000}"/>
    <cellStyle name="Neutral 2 2 4 5 3" xfId="14271" xr:uid="{00000000-0005-0000-0000-0000661F0000}"/>
    <cellStyle name="Neutral 2 2 4 5 4" xfId="6992" xr:uid="{00000000-0005-0000-0000-0000671F0000}"/>
    <cellStyle name="Neutral 2 2 4 6" xfId="8131" xr:uid="{00000000-0005-0000-0000-0000681F0000}"/>
    <cellStyle name="Neutral 2 2 4 7" xfId="11764" xr:uid="{00000000-0005-0000-0000-0000691F0000}"/>
    <cellStyle name="Neutral 2 2 4 8" xfId="4489" xr:uid="{00000000-0005-0000-0000-00006A1F0000}"/>
    <cellStyle name="Neutral 2 2 5" xfId="688" xr:uid="{00000000-0005-0000-0000-00006B1F0000}"/>
    <cellStyle name="Neutral 2 2 5 2" xfId="2029" xr:uid="{00000000-0005-0000-0000-00006C1F0000}"/>
    <cellStyle name="Neutral 2 2 5 2 2" xfId="9560" xr:uid="{00000000-0005-0000-0000-00006D1F0000}"/>
    <cellStyle name="Neutral 2 2 5 2 3" xfId="13171" xr:uid="{00000000-0005-0000-0000-00006E1F0000}"/>
    <cellStyle name="Neutral 2 2 5 2 4" xfId="5897" xr:uid="{00000000-0005-0000-0000-00006F1F0000}"/>
    <cellStyle name="Neutral 2 2 5 3" xfId="2659" xr:uid="{00000000-0005-0000-0000-0000701F0000}"/>
    <cellStyle name="Neutral 2 2 5 3 2" xfId="10190" xr:uid="{00000000-0005-0000-0000-0000711F0000}"/>
    <cellStyle name="Neutral 2 2 5 3 3" xfId="13801" xr:uid="{00000000-0005-0000-0000-0000721F0000}"/>
    <cellStyle name="Neutral 2 2 5 3 4" xfId="6517" xr:uid="{00000000-0005-0000-0000-0000731F0000}"/>
    <cellStyle name="Neutral 2 2 5 4" xfId="3420" xr:uid="{00000000-0005-0000-0000-0000741F0000}"/>
    <cellStyle name="Neutral 2 2 5 4 2" xfId="10832" xr:uid="{00000000-0005-0000-0000-0000751F0000}"/>
    <cellStyle name="Neutral 2 2 5 4 3" xfId="14431" xr:uid="{00000000-0005-0000-0000-0000761F0000}"/>
    <cellStyle name="Neutral 2 2 5 4 4" xfId="7149" xr:uid="{00000000-0005-0000-0000-0000771F0000}"/>
    <cellStyle name="Neutral 2 2 5 5" xfId="8226" xr:uid="{00000000-0005-0000-0000-0000781F0000}"/>
    <cellStyle name="Neutral 2 2 5 6" xfId="11840" xr:uid="{00000000-0005-0000-0000-0000791F0000}"/>
    <cellStyle name="Neutral 2 2 5 7" xfId="4583" xr:uid="{00000000-0005-0000-0000-00007A1F0000}"/>
    <cellStyle name="Neutral 2 2 6" xfId="766" xr:uid="{00000000-0005-0000-0000-00007B1F0000}"/>
    <cellStyle name="Neutral 2 2 6 2" xfId="3667" xr:uid="{00000000-0005-0000-0000-00007C1F0000}"/>
    <cellStyle name="Neutral 2 2 6 2 2" xfId="11078" xr:uid="{00000000-0005-0000-0000-00007D1F0000}"/>
    <cellStyle name="Neutral 2 2 6 2 3" xfId="14677" xr:uid="{00000000-0005-0000-0000-00007E1F0000}"/>
    <cellStyle name="Neutral 2 2 6 2 4" xfId="7389" xr:uid="{00000000-0005-0000-0000-00007F1F0000}"/>
    <cellStyle name="Neutral 2 2 6 3" xfId="8304" xr:uid="{00000000-0005-0000-0000-0000801F0000}"/>
    <cellStyle name="Neutral 2 2 6 4" xfId="11918" xr:uid="{00000000-0005-0000-0000-0000811F0000}"/>
    <cellStyle name="Neutral 2 2 6 5" xfId="4660" xr:uid="{00000000-0005-0000-0000-0000821F0000}"/>
    <cellStyle name="Neutral 2 2 7" xfId="1080" xr:uid="{00000000-0005-0000-0000-0000831F0000}"/>
    <cellStyle name="Neutral 2 2 7 2" xfId="8615" xr:uid="{00000000-0005-0000-0000-0000841F0000}"/>
    <cellStyle name="Neutral 2 2 7 3" xfId="12228" xr:uid="{00000000-0005-0000-0000-0000851F0000}"/>
    <cellStyle name="Neutral 2 2 7 4" xfId="4967" xr:uid="{00000000-0005-0000-0000-0000861F0000}"/>
    <cellStyle name="Neutral 2 2 8" xfId="1556" xr:uid="{00000000-0005-0000-0000-0000871F0000}"/>
    <cellStyle name="Neutral 2 2 8 2" xfId="9087" xr:uid="{00000000-0005-0000-0000-0000881F0000}"/>
    <cellStyle name="Neutral 2 2 8 3" xfId="12698" xr:uid="{00000000-0005-0000-0000-0000891F0000}"/>
    <cellStyle name="Neutral 2 2 8 4" xfId="5432" xr:uid="{00000000-0005-0000-0000-00008A1F0000}"/>
    <cellStyle name="Neutral 2 2 9" xfId="2186" xr:uid="{00000000-0005-0000-0000-00008B1F0000}"/>
    <cellStyle name="Neutral 2 2 9 2" xfId="9717" xr:uid="{00000000-0005-0000-0000-00008C1F0000}"/>
    <cellStyle name="Neutral 2 2 9 3" xfId="13328" xr:uid="{00000000-0005-0000-0000-00008D1F0000}"/>
    <cellStyle name="Neutral 2 2 9 4" xfId="6052" xr:uid="{00000000-0005-0000-0000-00008E1F0000}"/>
    <cellStyle name="Neutral 2 3" xfId="271" xr:uid="{00000000-0005-0000-0000-00008F1F0000}"/>
    <cellStyle name="Neutral 2 3 10" xfId="11597" xr:uid="{00000000-0005-0000-0000-0000901F0000}"/>
    <cellStyle name="Neutral 2 3 11" xfId="4310" xr:uid="{00000000-0005-0000-0000-0000911F0000}"/>
    <cellStyle name="Neutral 2 3 2" xfId="1002" xr:uid="{00000000-0005-0000-0000-0000921F0000}"/>
    <cellStyle name="Neutral 2 3 2 2" xfId="1312" xr:uid="{00000000-0005-0000-0000-0000931F0000}"/>
    <cellStyle name="Neutral 2 3 2 2 2" xfId="8847" xr:uid="{00000000-0005-0000-0000-0000941F0000}"/>
    <cellStyle name="Neutral 2 3 2 2 3" xfId="12460" xr:uid="{00000000-0005-0000-0000-0000951F0000}"/>
    <cellStyle name="Neutral 2 3 2 2 4" xfId="5196" xr:uid="{00000000-0005-0000-0000-0000961F0000}"/>
    <cellStyle name="Neutral 2 3 2 3" xfId="1788" xr:uid="{00000000-0005-0000-0000-0000971F0000}"/>
    <cellStyle name="Neutral 2 3 2 3 2" xfId="9319" xr:uid="{00000000-0005-0000-0000-0000981F0000}"/>
    <cellStyle name="Neutral 2 3 2 3 3" xfId="12930" xr:uid="{00000000-0005-0000-0000-0000991F0000}"/>
    <cellStyle name="Neutral 2 3 2 3 4" xfId="5661" xr:uid="{00000000-0005-0000-0000-00009A1F0000}"/>
    <cellStyle name="Neutral 2 3 2 4" xfId="2418" xr:uid="{00000000-0005-0000-0000-00009B1F0000}"/>
    <cellStyle name="Neutral 2 3 2 4 2" xfId="9949" xr:uid="{00000000-0005-0000-0000-00009C1F0000}"/>
    <cellStyle name="Neutral 2 3 2 4 3" xfId="13560" xr:uid="{00000000-0005-0000-0000-00009D1F0000}"/>
    <cellStyle name="Neutral 2 3 2 4 4" xfId="6281" xr:uid="{00000000-0005-0000-0000-00009E1F0000}"/>
    <cellStyle name="Neutral 2 3 2 5" xfId="3178" xr:uid="{00000000-0005-0000-0000-00009F1F0000}"/>
    <cellStyle name="Neutral 2 3 2 5 2" xfId="10590" xr:uid="{00000000-0005-0000-0000-0000A01F0000}"/>
    <cellStyle name="Neutral 2 3 2 5 3" xfId="14190" xr:uid="{00000000-0005-0000-0000-0000A11F0000}"/>
    <cellStyle name="Neutral 2 3 2 5 4" xfId="6912" xr:uid="{00000000-0005-0000-0000-0000A21F0000}"/>
    <cellStyle name="Neutral 2 3 2 6" xfId="8537" xr:uid="{00000000-0005-0000-0000-0000A31F0000}"/>
    <cellStyle name="Neutral 2 3 2 7" xfId="12150" xr:uid="{00000000-0005-0000-0000-0000A41F0000}"/>
    <cellStyle name="Neutral 2 3 2 8" xfId="4890" xr:uid="{00000000-0005-0000-0000-0000A51F0000}"/>
    <cellStyle name="Neutral 2 3 3" xfId="843" xr:uid="{00000000-0005-0000-0000-0000A61F0000}"/>
    <cellStyle name="Neutral 2 3 3 2" xfId="1465" xr:uid="{00000000-0005-0000-0000-0000A71F0000}"/>
    <cellStyle name="Neutral 2 3 3 2 2" xfId="8996" xr:uid="{00000000-0005-0000-0000-0000A81F0000}"/>
    <cellStyle name="Neutral 2 3 3 2 3" xfId="12607" xr:uid="{00000000-0005-0000-0000-0000A91F0000}"/>
    <cellStyle name="Neutral 2 3 3 2 4" xfId="5342" xr:uid="{00000000-0005-0000-0000-0000AA1F0000}"/>
    <cellStyle name="Neutral 2 3 3 3" xfId="1935" xr:uid="{00000000-0005-0000-0000-0000AB1F0000}"/>
    <cellStyle name="Neutral 2 3 3 3 2" xfId="9466" xr:uid="{00000000-0005-0000-0000-0000AC1F0000}"/>
    <cellStyle name="Neutral 2 3 3 3 3" xfId="13077" xr:uid="{00000000-0005-0000-0000-0000AD1F0000}"/>
    <cellStyle name="Neutral 2 3 3 3 4" xfId="5805" xr:uid="{00000000-0005-0000-0000-0000AE1F0000}"/>
    <cellStyle name="Neutral 2 3 3 4" xfId="2565" xr:uid="{00000000-0005-0000-0000-0000AF1F0000}"/>
    <cellStyle name="Neutral 2 3 3 4 2" xfId="10096" xr:uid="{00000000-0005-0000-0000-0000B01F0000}"/>
    <cellStyle name="Neutral 2 3 3 4 3" xfId="13707" xr:uid="{00000000-0005-0000-0000-0000B11F0000}"/>
    <cellStyle name="Neutral 2 3 3 4 4" xfId="6425" xr:uid="{00000000-0005-0000-0000-0000B21F0000}"/>
    <cellStyle name="Neutral 2 3 3 5" xfId="3326" xr:uid="{00000000-0005-0000-0000-0000B31F0000}"/>
    <cellStyle name="Neutral 2 3 3 5 2" xfId="10738" xr:uid="{00000000-0005-0000-0000-0000B41F0000}"/>
    <cellStyle name="Neutral 2 3 3 5 3" xfId="14337" xr:uid="{00000000-0005-0000-0000-0000B51F0000}"/>
    <cellStyle name="Neutral 2 3 3 5 4" xfId="7057" xr:uid="{00000000-0005-0000-0000-0000B61F0000}"/>
    <cellStyle name="Neutral 2 3 3 6" xfId="8381" xr:uid="{00000000-0005-0000-0000-0000B71F0000}"/>
    <cellStyle name="Neutral 2 3 3 7" xfId="11995" xr:uid="{00000000-0005-0000-0000-0000B81F0000}"/>
    <cellStyle name="Neutral 2 3 3 8" xfId="4736" xr:uid="{00000000-0005-0000-0000-0000B91F0000}"/>
    <cellStyle name="Neutral 2 3 4" xfId="1157" xr:uid="{00000000-0005-0000-0000-0000BA1F0000}"/>
    <cellStyle name="Neutral 2 3 4 2" xfId="2095" xr:uid="{00000000-0005-0000-0000-0000BB1F0000}"/>
    <cellStyle name="Neutral 2 3 4 2 2" xfId="9626" xr:uid="{00000000-0005-0000-0000-0000BC1F0000}"/>
    <cellStyle name="Neutral 2 3 4 2 3" xfId="13237" xr:uid="{00000000-0005-0000-0000-0000BD1F0000}"/>
    <cellStyle name="Neutral 2 3 4 2 4" xfId="5962" xr:uid="{00000000-0005-0000-0000-0000BE1F0000}"/>
    <cellStyle name="Neutral 2 3 4 3" xfId="2725" xr:uid="{00000000-0005-0000-0000-0000BF1F0000}"/>
    <cellStyle name="Neutral 2 3 4 3 2" xfId="10256" xr:uid="{00000000-0005-0000-0000-0000C01F0000}"/>
    <cellStyle name="Neutral 2 3 4 3 3" xfId="13867" xr:uid="{00000000-0005-0000-0000-0000C11F0000}"/>
    <cellStyle name="Neutral 2 3 4 3 4" xfId="6582" xr:uid="{00000000-0005-0000-0000-0000C21F0000}"/>
    <cellStyle name="Neutral 2 3 4 4" xfId="3486" xr:uid="{00000000-0005-0000-0000-0000C31F0000}"/>
    <cellStyle name="Neutral 2 3 4 4 2" xfId="10898" xr:uid="{00000000-0005-0000-0000-0000C41F0000}"/>
    <cellStyle name="Neutral 2 3 4 4 3" xfId="14497" xr:uid="{00000000-0005-0000-0000-0000C51F0000}"/>
    <cellStyle name="Neutral 2 3 4 4 4" xfId="7214" xr:uid="{00000000-0005-0000-0000-0000C61F0000}"/>
    <cellStyle name="Neutral 2 3 4 5" xfId="8692" xr:uid="{00000000-0005-0000-0000-0000C71F0000}"/>
    <cellStyle name="Neutral 2 3 4 6" xfId="12305" xr:uid="{00000000-0005-0000-0000-0000C81F0000}"/>
    <cellStyle name="Neutral 2 3 4 7" xfId="5043" xr:uid="{00000000-0005-0000-0000-0000C91F0000}"/>
    <cellStyle name="Neutral 2 3 5" xfId="1633" xr:uid="{00000000-0005-0000-0000-0000CA1F0000}"/>
    <cellStyle name="Neutral 2 3 5 2" xfId="3670" xr:uid="{00000000-0005-0000-0000-0000CB1F0000}"/>
    <cellStyle name="Neutral 2 3 5 2 2" xfId="11081" xr:uid="{00000000-0005-0000-0000-0000CC1F0000}"/>
    <cellStyle name="Neutral 2 3 5 2 3" xfId="14680" xr:uid="{00000000-0005-0000-0000-0000CD1F0000}"/>
    <cellStyle name="Neutral 2 3 5 2 4" xfId="7392" xr:uid="{00000000-0005-0000-0000-0000CE1F0000}"/>
    <cellStyle name="Neutral 2 3 5 3" xfId="9164" xr:uid="{00000000-0005-0000-0000-0000CF1F0000}"/>
    <cellStyle name="Neutral 2 3 5 4" xfId="12775" xr:uid="{00000000-0005-0000-0000-0000D01F0000}"/>
    <cellStyle name="Neutral 2 3 5 5" xfId="5508" xr:uid="{00000000-0005-0000-0000-0000D11F0000}"/>
    <cellStyle name="Neutral 2 3 6" xfId="2263" xr:uid="{00000000-0005-0000-0000-0000D21F0000}"/>
    <cellStyle name="Neutral 2 3 6 2" xfId="9794" xr:uid="{00000000-0005-0000-0000-0000D31F0000}"/>
    <cellStyle name="Neutral 2 3 6 3" xfId="13405" xr:uid="{00000000-0005-0000-0000-0000D41F0000}"/>
    <cellStyle name="Neutral 2 3 6 4" xfId="6128" xr:uid="{00000000-0005-0000-0000-0000D51F0000}"/>
    <cellStyle name="Neutral 2 3 7" xfId="3022" xr:uid="{00000000-0005-0000-0000-0000D61F0000}"/>
    <cellStyle name="Neutral 2 3 7 2" xfId="10434" xr:uid="{00000000-0005-0000-0000-0000D71F0000}"/>
    <cellStyle name="Neutral 2 3 7 3" xfId="14035" xr:uid="{00000000-0005-0000-0000-0000D81F0000}"/>
    <cellStyle name="Neutral 2 3 7 4" xfId="6758" xr:uid="{00000000-0005-0000-0000-0000D91F0000}"/>
    <cellStyle name="Neutral 2 3 8" xfId="3943" xr:uid="{00000000-0005-0000-0000-0000DA1F0000}"/>
    <cellStyle name="Neutral 2 3 8 2" xfId="11348" xr:uid="{00000000-0005-0000-0000-0000DB1F0000}"/>
    <cellStyle name="Neutral 2 3 8 3" xfId="14937" xr:uid="{00000000-0005-0000-0000-0000DC1F0000}"/>
    <cellStyle name="Neutral 2 3 8 4" xfId="7652" xr:uid="{00000000-0005-0000-0000-0000DD1F0000}"/>
    <cellStyle name="Neutral 2 3 9" xfId="7950" xr:uid="{00000000-0005-0000-0000-0000DE1F0000}"/>
    <cellStyle name="Neutral 2 4" xfId="396" xr:uid="{00000000-0005-0000-0000-0000DF1F0000}"/>
    <cellStyle name="Neutral 2 4 10" xfId="4412" xr:uid="{00000000-0005-0000-0000-0000E01F0000}"/>
    <cellStyle name="Neutral 2 4 2" xfId="923" xr:uid="{00000000-0005-0000-0000-0000E11F0000}"/>
    <cellStyle name="Neutral 2 4 2 2" xfId="3671" xr:uid="{00000000-0005-0000-0000-0000E21F0000}"/>
    <cellStyle name="Neutral 2 4 2 2 2" xfId="11082" xr:uid="{00000000-0005-0000-0000-0000E31F0000}"/>
    <cellStyle name="Neutral 2 4 2 2 3" xfId="14681" xr:uid="{00000000-0005-0000-0000-0000E41F0000}"/>
    <cellStyle name="Neutral 2 4 2 2 4" xfId="7393" xr:uid="{00000000-0005-0000-0000-0000E51F0000}"/>
    <cellStyle name="Neutral 2 4 2 3" xfId="8459" xr:uid="{00000000-0005-0000-0000-0000E61F0000}"/>
    <cellStyle name="Neutral 2 4 2 4" xfId="12072" xr:uid="{00000000-0005-0000-0000-0000E71F0000}"/>
    <cellStyle name="Neutral 2 4 2 5" xfId="4813" xr:uid="{00000000-0005-0000-0000-0000E81F0000}"/>
    <cellStyle name="Neutral 2 4 3" xfId="1234" xr:uid="{00000000-0005-0000-0000-0000E91F0000}"/>
    <cellStyle name="Neutral 2 4 3 2" xfId="8769" xr:uid="{00000000-0005-0000-0000-0000EA1F0000}"/>
    <cellStyle name="Neutral 2 4 3 3" xfId="12382" xr:uid="{00000000-0005-0000-0000-0000EB1F0000}"/>
    <cellStyle name="Neutral 2 4 3 4" xfId="5119" xr:uid="{00000000-0005-0000-0000-0000EC1F0000}"/>
    <cellStyle name="Neutral 2 4 4" xfId="1710" xr:uid="{00000000-0005-0000-0000-0000ED1F0000}"/>
    <cellStyle name="Neutral 2 4 4 2" xfId="9241" xr:uid="{00000000-0005-0000-0000-0000EE1F0000}"/>
    <cellStyle name="Neutral 2 4 4 3" xfId="12852" xr:uid="{00000000-0005-0000-0000-0000EF1F0000}"/>
    <cellStyle name="Neutral 2 4 4 4" xfId="5584" xr:uid="{00000000-0005-0000-0000-0000F01F0000}"/>
    <cellStyle name="Neutral 2 4 5" xfId="2340" xr:uid="{00000000-0005-0000-0000-0000F11F0000}"/>
    <cellStyle name="Neutral 2 4 5 2" xfId="9871" xr:uid="{00000000-0005-0000-0000-0000F21F0000}"/>
    <cellStyle name="Neutral 2 4 5 3" xfId="13482" xr:uid="{00000000-0005-0000-0000-0000F31F0000}"/>
    <cellStyle name="Neutral 2 4 5 4" xfId="6204" xr:uid="{00000000-0005-0000-0000-0000F41F0000}"/>
    <cellStyle name="Neutral 2 4 6" xfId="3100" xr:uid="{00000000-0005-0000-0000-0000F51F0000}"/>
    <cellStyle name="Neutral 2 4 6 2" xfId="10512" xr:uid="{00000000-0005-0000-0000-0000F61F0000}"/>
    <cellStyle name="Neutral 2 4 6 3" xfId="14112" xr:uid="{00000000-0005-0000-0000-0000F71F0000}"/>
    <cellStyle name="Neutral 2 4 6 4" xfId="6835" xr:uid="{00000000-0005-0000-0000-0000F81F0000}"/>
    <cellStyle name="Neutral 2 4 7" xfId="3944" xr:uid="{00000000-0005-0000-0000-0000F91F0000}"/>
    <cellStyle name="Neutral 2 4 7 2" xfId="11349" xr:uid="{00000000-0005-0000-0000-0000FA1F0000}"/>
    <cellStyle name="Neutral 2 4 7 3" xfId="14938" xr:uid="{00000000-0005-0000-0000-0000FB1F0000}"/>
    <cellStyle name="Neutral 2 4 7 4" xfId="7653" xr:uid="{00000000-0005-0000-0000-0000FC1F0000}"/>
    <cellStyle name="Neutral 2 4 8" xfId="8053" xr:uid="{00000000-0005-0000-0000-0000FD1F0000}"/>
    <cellStyle name="Neutral 2 4 9" xfId="11687" xr:uid="{00000000-0005-0000-0000-0000FE1F0000}"/>
    <cellStyle name="Neutral 2 5" xfId="542" xr:uid="{00000000-0005-0000-0000-0000FF1F0000}"/>
    <cellStyle name="Neutral 2 5 2" xfId="1394" xr:uid="{00000000-0005-0000-0000-000000200000}"/>
    <cellStyle name="Neutral 2 5 2 2" xfId="8929" xr:uid="{00000000-0005-0000-0000-000001200000}"/>
    <cellStyle name="Neutral 2 5 2 3" xfId="12540" xr:uid="{00000000-0005-0000-0000-000002200000}"/>
    <cellStyle name="Neutral 2 5 2 4" xfId="5276" xr:uid="{00000000-0005-0000-0000-000003200000}"/>
    <cellStyle name="Neutral 2 5 3" xfId="1868" xr:uid="{00000000-0005-0000-0000-000004200000}"/>
    <cellStyle name="Neutral 2 5 3 2" xfId="9399" xr:uid="{00000000-0005-0000-0000-000005200000}"/>
    <cellStyle name="Neutral 2 5 3 3" xfId="13010" xr:uid="{00000000-0005-0000-0000-000006200000}"/>
    <cellStyle name="Neutral 2 5 3 4" xfId="5739" xr:uid="{00000000-0005-0000-0000-000007200000}"/>
    <cellStyle name="Neutral 2 5 4" xfId="2498" xr:uid="{00000000-0005-0000-0000-000008200000}"/>
    <cellStyle name="Neutral 2 5 4 2" xfId="10029" xr:uid="{00000000-0005-0000-0000-000009200000}"/>
    <cellStyle name="Neutral 2 5 4 3" xfId="13640" xr:uid="{00000000-0005-0000-0000-00000A200000}"/>
    <cellStyle name="Neutral 2 5 4 4" xfId="6359" xr:uid="{00000000-0005-0000-0000-00000B200000}"/>
    <cellStyle name="Neutral 2 5 5" xfId="3259" xr:uid="{00000000-0005-0000-0000-00000C200000}"/>
    <cellStyle name="Neutral 2 5 5 2" xfId="10671" xr:uid="{00000000-0005-0000-0000-00000D200000}"/>
    <cellStyle name="Neutral 2 5 5 3" xfId="14270" xr:uid="{00000000-0005-0000-0000-00000E200000}"/>
    <cellStyle name="Neutral 2 5 5 4" xfId="6991" xr:uid="{00000000-0005-0000-0000-00000F200000}"/>
    <cellStyle name="Neutral 2 5 6" xfId="8130" xr:uid="{00000000-0005-0000-0000-000010200000}"/>
    <cellStyle name="Neutral 2 5 7" xfId="11763" xr:uid="{00000000-0005-0000-0000-000011200000}"/>
    <cellStyle name="Neutral 2 5 8" xfId="4488" xr:uid="{00000000-0005-0000-0000-000012200000}"/>
    <cellStyle name="Neutral 2 6" xfId="687" xr:uid="{00000000-0005-0000-0000-000013200000}"/>
    <cellStyle name="Neutral 2 6 2" xfId="2028" xr:uid="{00000000-0005-0000-0000-000014200000}"/>
    <cellStyle name="Neutral 2 6 2 2" xfId="9559" xr:uid="{00000000-0005-0000-0000-000015200000}"/>
    <cellStyle name="Neutral 2 6 2 3" xfId="13170" xr:uid="{00000000-0005-0000-0000-000016200000}"/>
    <cellStyle name="Neutral 2 6 2 4" xfId="5896" xr:uid="{00000000-0005-0000-0000-000017200000}"/>
    <cellStyle name="Neutral 2 6 3" xfId="2658" xr:uid="{00000000-0005-0000-0000-000018200000}"/>
    <cellStyle name="Neutral 2 6 3 2" xfId="10189" xr:uid="{00000000-0005-0000-0000-000019200000}"/>
    <cellStyle name="Neutral 2 6 3 3" xfId="13800" xr:uid="{00000000-0005-0000-0000-00001A200000}"/>
    <cellStyle name="Neutral 2 6 3 4" xfId="6516" xr:uid="{00000000-0005-0000-0000-00001B200000}"/>
    <cellStyle name="Neutral 2 6 4" xfId="3419" xr:uid="{00000000-0005-0000-0000-00001C200000}"/>
    <cellStyle name="Neutral 2 6 4 2" xfId="10831" xr:uid="{00000000-0005-0000-0000-00001D200000}"/>
    <cellStyle name="Neutral 2 6 4 3" xfId="14430" xr:uid="{00000000-0005-0000-0000-00001E200000}"/>
    <cellStyle name="Neutral 2 6 4 4" xfId="7148" xr:uid="{00000000-0005-0000-0000-00001F200000}"/>
    <cellStyle name="Neutral 2 6 5" xfId="8225" xr:uid="{00000000-0005-0000-0000-000020200000}"/>
    <cellStyle name="Neutral 2 6 6" xfId="11839" xr:uid="{00000000-0005-0000-0000-000021200000}"/>
    <cellStyle name="Neutral 2 6 7" xfId="4582" xr:uid="{00000000-0005-0000-0000-000022200000}"/>
    <cellStyle name="Neutral 2 7" xfId="765" xr:uid="{00000000-0005-0000-0000-000023200000}"/>
    <cellStyle name="Neutral 2 7 2" xfId="3666" xr:uid="{00000000-0005-0000-0000-000024200000}"/>
    <cellStyle name="Neutral 2 7 2 2" xfId="11077" xr:uid="{00000000-0005-0000-0000-000025200000}"/>
    <cellStyle name="Neutral 2 7 2 3" xfId="14676" xr:uid="{00000000-0005-0000-0000-000026200000}"/>
    <cellStyle name="Neutral 2 7 2 4" xfId="7388" xr:uid="{00000000-0005-0000-0000-000027200000}"/>
    <cellStyle name="Neutral 2 7 3" xfId="8303" xr:uid="{00000000-0005-0000-0000-000028200000}"/>
    <cellStyle name="Neutral 2 7 4" xfId="11917" xr:uid="{00000000-0005-0000-0000-000029200000}"/>
    <cellStyle name="Neutral 2 7 5" xfId="4659" xr:uid="{00000000-0005-0000-0000-00002A200000}"/>
    <cellStyle name="Neutral 2 8" xfId="1079" xr:uid="{00000000-0005-0000-0000-00002B200000}"/>
    <cellStyle name="Neutral 2 8 2" xfId="8614" xr:uid="{00000000-0005-0000-0000-00002C200000}"/>
    <cellStyle name="Neutral 2 8 3" xfId="12227" xr:uid="{00000000-0005-0000-0000-00002D200000}"/>
    <cellStyle name="Neutral 2 8 4" xfId="4966" xr:uid="{00000000-0005-0000-0000-00002E200000}"/>
    <cellStyle name="Neutral 2 9" xfId="1555" xr:uid="{00000000-0005-0000-0000-00002F200000}"/>
    <cellStyle name="Neutral 2 9 2" xfId="9086" xr:uid="{00000000-0005-0000-0000-000030200000}"/>
    <cellStyle name="Neutral 2 9 3" xfId="12697" xr:uid="{00000000-0005-0000-0000-000031200000}"/>
    <cellStyle name="Neutral 2 9 4" xfId="5431" xr:uid="{00000000-0005-0000-0000-000032200000}"/>
    <cellStyle name="Neutral 3" xfId="125" xr:uid="{00000000-0005-0000-0000-000033200000}"/>
    <cellStyle name="Neutral 3 10" xfId="2187" xr:uid="{00000000-0005-0000-0000-000034200000}"/>
    <cellStyle name="Neutral 3 10 2" xfId="9718" xr:uid="{00000000-0005-0000-0000-000035200000}"/>
    <cellStyle name="Neutral 3 10 3" xfId="13329" xr:uid="{00000000-0005-0000-0000-000036200000}"/>
    <cellStyle name="Neutral 3 10 4" xfId="6053" xr:uid="{00000000-0005-0000-0000-000037200000}"/>
    <cellStyle name="Neutral 3 11" xfId="2894" xr:uid="{00000000-0005-0000-0000-000038200000}"/>
    <cellStyle name="Neutral 3 11 2" xfId="10348" xr:uid="{00000000-0005-0000-0000-000039200000}"/>
    <cellStyle name="Neutral 3 11 3" xfId="13959" xr:uid="{00000000-0005-0000-0000-00003A200000}"/>
    <cellStyle name="Neutral 3 11 4" xfId="6673" xr:uid="{00000000-0005-0000-0000-00003B200000}"/>
    <cellStyle name="Neutral 3 12" xfId="3945" xr:uid="{00000000-0005-0000-0000-00003C200000}"/>
    <cellStyle name="Neutral 3 12 2" xfId="11350" xr:uid="{00000000-0005-0000-0000-00003D200000}"/>
    <cellStyle name="Neutral 3 12 3" xfId="14939" xr:uid="{00000000-0005-0000-0000-00003E200000}"/>
    <cellStyle name="Neutral 3 12 4" xfId="7654" xr:uid="{00000000-0005-0000-0000-00003F200000}"/>
    <cellStyle name="Neutral 3 13" xfId="7837" xr:uid="{00000000-0005-0000-0000-000040200000}"/>
    <cellStyle name="Neutral 3 14" xfId="11532" xr:uid="{00000000-0005-0000-0000-000041200000}"/>
    <cellStyle name="Neutral 3 15" xfId="4215" xr:uid="{00000000-0005-0000-0000-000042200000}"/>
    <cellStyle name="Neutral 3 2" xfId="126" xr:uid="{00000000-0005-0000-0000-000043200000}"/>
    <cellStyle name="Neutral 3 2 10" xfId="2895" xr:uid="{00000000-0005-0000-0000-000044200000}"/>
    <cellStyle name="Neutral 3 2 10 2" xfId="10349" xr:uid="{00000000-0005-0000-0000-000045200000}"/>
    <cellStyle name="Neutral 3 2 10 3" xfId="13960" xr:uid="{00000000-0005-0000-0000-000046200000}"/>
    <cellStyle name="Neutral 3 2 10 4" xfId="6674" xr:uid="{00000000-0005-0000-0000-000047200000}"/>
    <cellStyle name="Neutral 3 2 11" xfId="3946" xr:uid="{00000000-0005-0000-0000-000048200000}"/>
    <cellStyle name="Neutral 3 2 11 2" xfId="11351" xr:uid="{00000000-0005-0000-0000-000049200000}"/>
    <cellStyle name="Neutral 3 2 11 3" xfId="14940" xr:uid="{00000000-0005-0000-0000-00004A200000}"/>
    <cellStyle name="Neutral 3 2 11 4" xfId="7655" xr:uid="{00000000-0005-0000-0000-00004B200000}"/>
    <cellStyle name="Neutral 3 2 12" xfId="7838" xr:uid="{00000000-0005-0000-0000-00004C200000}"/>
    <cellStyle name="Neutral 3 2 13" xfId="11533" xr:uid="{00000000-0005-0000-0000-00004D200000}"/>
    <cellStyle name="Neutral 3 2 14" xfId="4216" xr:uid="{00000000-0005-0000-0000-00004E200000}"/>
    <cellStyle name="Neutral 3 2 2" xfId="274" xr:uid="{00000000-0005-0000-0000-00004F200000}"/>
    <cellStyle name="Neutral 3 2 2 10" xfId="11600" xr:uid="{00000000-0005-0000-0000-000050200000}"/>
    <cellStyle name="Neutral 3 2 2 11" xfId="4313" xr:uid="{00000000-0005-0000-0000-000051200000}"/>
    <cellStyle name="Neutral 3 2 2 2" xfId="1005" xr:uid="{00000000-0005-0000-0000-000052200000}"/>
    <cellStyle name="Neutral 3 2 2 2 2" xfId="1315" xr:uid="{00000000-0005-0000-0000-000053200000}"/>
    <cellStyle name="Neutral 3 2 2 2 2 2" xfId="8850" xr:uid="{00000000-0005-0000-0000-000054200000}"/>
    <cellStyle name="Neutral 3 2 2 2 2 3" xfId="12463" xr:uid="{00000000-0005-0000-0000-000055200000}"/>
    <cellStyle name="Neutral 3 2 2 2 2 4" xfId="5199" xr:uid="{00000000-0005-0000-0000-000056200000}"/>
    <cellStyle name="Neutral 3 2 2 2 3" xfId="1791" xr:uid="{00000000-0005-0000-0000-000057200000}"/>
    <cellStyle name="Neutral 3 2 2 2 3 2" xfId="9322" xr:uid="{00000000-0005-0000-0000-000058200000}"/>
    <cellStyle name="Neutral 3 2 2 2 3 3" xfId="12933" xr:uid="{00000000-0005-0000-0000-000059200000}"/>
    <cellStyle name="Neutral 3 2 2 2 3 4" xfId="5664" xr:uid="{00000000-0005-0000-0000-00005A200000}"/>
    <cellStyle name="Neutral 3 2 2 2 4" xfId="2421" xr:uid="{00000000-0005-0000-0000-00005B200000}"/>
    <cellStyle name="Neutral 3 2 2 2 4 2" xfId="9952" xr:uid="{00000000-0005-0000-0000-00005C200000}"/>
    <cellStyle name="Neutral 3 2 2 2 4 3" xfId="13563" xr:uid="{00000000-0005-0000-0000-00005D200000}"/>
    <cellStyle name="Neutral 3 2 2 2 4 4" xfId="6284" xr:uid="{00000000-0005-0000-0000-00005E200000}"/>
    <cellStyle name="Neutral 3 2 2 2 5" xfId="3181" xr:uid="{00000000-0005-0000-0000-00005F200000}"/>
    <cellStyle name="Neutral 3 2 2 2 5 2" xfId="10593" xr:uid="{00000000-0005-0000-0000-000060200000}"/>
    <cellStyle name="Neutral 3 2 2 2 5 3" xfId="14193" xr:uid="{00000000-0005-0000-0000-000061200000}"/>
    <cellStyle name="Neutral 3 2 2 2 5 4" xfId="6915" xr:uid="{00000000-0005-0000-0000-000062200000}"/>
    <cellStyle name="Neutral 3 2 2 2 6" xfId="8540" xr:uid="{00000000-0005-0000-0000-000063200000}"/>
    <cellStyle name="Neutral 3 2 2 2 7" xfId="12153" xr:uid="{00000000-0005-0000-0000-000064200000}"/>
    <cellStyle name="Neutral 3 2 2 2 8" xfId="4893" xr:uid="{00000000-0005-0000-0000-000065200000}"/>
    <cellStyle name="Neutral 3 2 2 3" xfId="846" xr:uid="{00000000-0005-0000-0000-000066200000}"/>
    <cellStyle name="Neutral 3 2 2 3 2" xfId="1468" xr:uid="{00000000-0005-0000-0000-000067200000}"/>
    <cellStyle name="Neutral 3 2 2 3 2 2" xfId="8999" xr:uid="{00000000-0005-0000-0000-000068200000}"/>
    <cellStyle name="Neutral 3 2 2 3 2 3" xfId="12610" xr:uid="{00000000-0005-0000-0000-000069200000}"/>
    <cellStyle name="Neutral 3 2 2 3 2 4" xfId="5345" xr:uid="{00000000-0005-0000-0000-00006A200000}"/>
    <cellStyle name="Neutral 3 2 2 3 3" xfId="1938" xr:uid="{00000000-0005-0000-0000-00006B200000}"/>
    <cellStyle name="Neutral 3 2 2 3 3 2" xfId="9469" xr:uid="{00000000-0005-0000-0000-00006C200000}"/>
    <cellStyle name="Neutral 3 2 2 3 3 3" xfId="13080" xr:uid="{00000000-0005-0000-0000-00006D200000}"/>
    <cellStyle name="Neutral 3 2 2 3 3 4" xfId="5808" xr:uid="{00000000-0005-0000-0000-00006E200000}"/>
    <cellStyle name="Neutral 3 2 2 3 4" xfId="2568" xr:uid="{00000000-0005-0000-0000-00006F200000}"/>
    <cellStyle name="Neutral 3 2 2 3 4 2" xfId="10099" xr:uid="{00000000-0005-0000-0000-000070200000}"/>
    <cellStyle name="Neutral 3 2 2 3 4 3" xfId="13710" xr:uid="{00000000-0005-0000-0000-000071200000}"/>
    <cellStyle name="Neutral 3 2 2 3 4 4" xfId="6428" xr:uid="{00000000-0005-0000-0000-000072200000}"/>
    <cellStyle name="Neutral 3 2 2 3 5" xfId="3329" xr:uid="{00000000-0005-0000-0000-000073200000}"/>
    <cellStyle name="Neutral 3 2 2 3 5 2" xfId="10741" xr:uid="{00000000-0005-0000-0000-000074200000}"/>
    <cellStyle name="Neutral 3 2 2 3 5 3" xfId="14340" xr:uid="{00000000-0005-0000-0000-000075200000}"/>
    <cellStyle name="Neutral 3 2 2 3 5 4" xfId="7060" xr:uid="{00000000-0005-0000-0000-000076200000}"/>
    <cellStyle name="Neutral 3 2 2 3 6" xfId="8384" xr:uid="{00000000-0005-0000-0000-000077200000}"/>
    <cellStyle name="Neutral 3 2 2 3 7" xfId="11998" xr:uid="{00000000-0005-0000-0000-000078200000}"/>
    <cellStyle name="Neutral 3 2 2 3 8" xfId="4739" xr:uid="{00000000-0005-0000-0000-000079200000}"/>
    <cellStyle name="Neutral 3 2 2 4" xfId="1160" xr:uid="{00000000-0005-0000-0000-00007A200000}"/>
    <cellStyle name="Neutral 3 2 2 4 2" xfId="2098" xr:uid="{00000000-0005-0000-0000-00007B200000}"/>
    <cellStyle name="Neutral 3 2 2 4 2 2" xfId="9629" xr:uid="{00000000-0005-0000-0000-00007C200000}"/>
    <cellStyle name="Neutral 3 2 2 4 2 3" xfId="13240" xr:uid="{00000000-0005-0000-0000-00007D200000}"/>
    <cellStyle name="Neutral 3 2 2 4 2 4" xfId="5965" xr:uid="{00000000-0005-0000-0000-00007E200000}"/>
    <cellStyle name="Neutral 3 2 2 4 3" xfId="2728" xr:uid="{00000000-0005-0000-0000-00007F200000}"/>
    <cellStyle name="Neutral 3 2 2 4 3 2" xfId="10259" xr:uid="{00000000-0005-0000-0000-000080200000}"/>
    <cellStyle name="Neutral 3 2 2 4 3 3" xfId="13870" xr:uid="{00000000-0005-0000-0000-000081200000}"/>
    <cellStyle name="Neutral 3 2 2 4 3 4" xfId="6585" xr:uid="{00000000-0005-0000-0000-000082200000}"/>
    <cellStyle name="Neutral 3 2 2 4 4" xfId="3489" xr:uid="{00000000-0005-0000-0000-000083200000}"/>
    <cellStyle name="Neutral 3 2 2 4 4 2" xfId="10901" xr:uid="{00000000-0005-0000-0000-000084200000}"/>
    <cellStyle name="Neutral 3 2 2 4 4 3" xfId="14500" xr:uid="{00000000-0005-0000-0000-000085200000}"/>
    <cellStyle name="Neutral 3 2 2 4 4 4" xfId="7217" xr:uid="{00000000-0005-0000-0000-000086200000}"/>
    <cellStyle name="Neutral 3 2 2 4 5" xfId="8695" xr:uid="{00000000-0005-0000-0000-000087200000}"/>
    <cellStyle name="Neutral 3 2 2 4 6" xfId="12308" xr:uid="{00000000-0005-0000-0000-000088200000}"/>
    <cellStyle name="Neutral 3 2 2 4 7" xfId="5046" xr:uid="{00000000-0005-0000-0000-000089200000}"/>
    <cellStyle name="Neutral 3 2 2 5" xfId="1636" xr:uid="{00000000-0005-0000-0000-00008A200000}"/>
    <cellStyle name="Neutral 3 2 2 5 2" xfId="3674" xr:uid="{00000000-0005-0000-0000-00008B200000}"/>
    <cellStyle name="Neutral 3 2 2 5 2 2" xfId="11085" xr:uid="{00000000-0005-0000-0000-00008C200000}"/>
    <cellStyle name="Neutral 3 2 2 5 2 3" xfId="14684" xr:uid="{00000000-0005-0000-0000-00008D200000}"/>
    <cellStyle name="Neutral 3 2 2 5 2 4" xfId="7396" xr:uid="{00000000-0005-0000-0000-00008E200000}"/>
    <cellStyle name="Neutral 3 2 2 5 3" xfId="9167" xr:uid="{00000000-0005-0000-0000-00008F200000}"/>
    <cellStyle name="Neutral 3 2 2 5 4" xfId="12778" xr:uid="{00000000-0005-0000-0000-000090200000}"/>
    <cellStyle name="Neutral 3 2 2 5 5" xfId="5511" xr:uid="{00000000-0005-0000-0000-000091200000}"/>
    <cellStyle name="Neutral 3 2 2 6" xfId="2266" xr:uid="{00000000-0005-0000-0000-000092200000}"/>
    <cellStyle name="Neutral 3 2 2 6 2" xfId="9797" xr:uid="{00000000-0005-0000-0000-000093200000}"/>
    <cellStyle name="Neutral 3 2 2 6 3" xfId="13408" xr:uid="{00000000-0005-0000-0000-000094200000}"/>
    <cellStyle name="Neutral 3 2 2 6 4" xfId="6131" xr:uid="{00000000-0005-0000-0000-000095200000}"/>
    <cellStyle name="Neutral 3 2 2 7" xfId="3025" xr:uid="{00000000-0005-0000-0000-000096200000}"/>
    <cellStyle name="Neutral 3 2 2 7 2" xfId="10437" xr:uid="{00000000-0005-0000-0000-000097200000}"/>
    <cellStyle name="Neutral 3 2 2 7 3" xfId="14038" xr:uid="{00000000-0005-0000-0000-000098200000}"/>
    <cellStyle name="Neutral 3 2 2 7 4" xfId="6761" xr:uid="{00000000-0005-0000-0000-000099200000}"/>
    <cellStyle name="Neutral 3 2 2 8" xfId="3947" xr:uid="{00000000-0005-0000-0000-00009A200000}"/>
    <cellStyle name="Neutral 3 2 2 8 2" xfId="11352" xr:uid="{00000000-0005-0000-0000-00009B200000}"/>
    <cellStyle name="Neutral 3 2 2 8 3" xfId="14941" xr:uid="{00000000-0005-0000-0000-00009C200000}"/>
    <cellStyle name="Neutral 3 2 2 8 4" xfId="7656" xr:uid="{00000000-0005-0000-0000-00009D200000}"/>
    <cellStyle name="Neutral 3 2 2 9" xfId="7953" xr:uid="{00000000-0005-0000-0000-00009E200000}"/>
    <cellStyle name="Neutral 3 2 3" xfId="399" xr:uid="{00000000-0005-0000-0000-00009F200000}"/>
    <cellStyle name="Neutral 3 2 3 10" xfId="4415" xr:uid="{00000000-0005-0000-0000-0000A0200000}"/>
    <cellStyle name="Neutral 3 2 3 2" xfId="926" xr:uid="{00000000-0005-0000-0000-0000A1200000}"/>
    <cellStyle name="Neutral 3 2 3 2 2" xfId="3675" xr:uid="{00000000-0005-0000-0000-0000A2200000}"/>
    <cellStyle name="Neutral 3 2 3 2 2 2" xfId="11086" xr:uid="{00000000-0005-0000-0000-0000A3200000}"/>
    <cellStyle name="Neutral 3 2 3 2 2 3" xfId="14685" xr:uid="{00000000-0005-0000-0000-0000A4200000}"/>
    <cellStyle name="Neutral 3 2 3 2 2 4" xfId="7397" xr:uid="{00000000-0005-0000-0000-0000A5200000}"/>
    <cellStyle name="Neutral 3 2 3 2 3" xfId="8462" xr:uid="{00000000-0005-0000-0000-0000A6200000}"/>
    <cellStyle name="Neutral 3 2 3 2 4" xfId="12075" xr:uid="{00000000-0005-0000-0000-0000A7200000}"/>
    <cellStyle name="Neutral 3 2 3 2 5" xfId="4816" xr:uid="{00000000-0005-0000-0000-0000A8200000}"/>
    <cellStyle name="Neutral 3 2 3 3" xfId="1237" xr:uid="{00000000-0005-0000-0000-0000A9200000}"/>
    <cellStyle name="Neutral 3 2 3 3 2" xfId="8772" xr:uid="{00000000-0005-0000-0000-0000AA200000}"/>
    <cellStyle name="Neutral 3 2 3 3 3" xfId="12385" xr:uid="{00000000-0005-0000-0000-0000AB200000}"/>
    <cellStyle name="Neutral 3 2 3 3 4" xfId="5122" xr:uid="{00000000-0005-0000-0000-0000AC200000}"/>
    <cellStyle name="Neutral 3 2 3 4" xfId="1713" xr:uid="{00000000-0005-0000-0000-0000AD200000}"/>
    <cellStyle name="Neutral 3 2 3 4 2" xfId="9244" xr:uid="{00000000-0005-0000-0000-0000AE200000}"/>
    <cellStyle name="Neutral 3 2 3 4 3" xfId="12855" xr:uid="{00000000-0005-0000-0000-0000AF200000}"/>
    <cellStyle name="Neutral 3 2 3 4 4" xfId="5587" xr:uid="{00000000-0005-0000-0000-0000B0200000}"/>
    <cellStyle name="Neutral 3 2 3 5" xfId="2343" xr:uid="{00000000-0005-0000-0000-0000B1200000}"/>
    <cellStyle name="Neutral 3 2 3 5 2" xfId="9874" xr:uid="{00000000-0005-0000-0000-0000B2200000}"/>
    <cellStyle name="Neutral 3 2 3 5 3" xfId="13485" xr:uid="{00000000-0005-0000-0000-0000B3200000}"/>
    <cellStyle name="Neutral 3 2 3 5 4" xfId="6207" xr:uid="{00000000-0005-0000-0000-0000B4200000}"/>
    <cellStyle name="Neutral 3 2 3 6" xfId="3103" xr:uid="{00000000-0005-0000-0000-0000B5200000}"/>
    <cellStyle name="Neutral 3 2 3 6 2" xfId="10515" xr:uid="{00000000-0005-0000-0000-0000B6200000}"/>
    <cellStyle name="Neutral 3 2 3 6 3" xfId="14115" xr:uid="{00000000-0005-0000-0000-0000B7200000}"/>
    <cellStyle name="Neutral 3 2 3 6 4" xfId="6838" xr:uid="{00000000-0005-0000-0000-0000B8200000}"/>
    <cellStyle name="Neutral 3 2 3 7" xfId="3948" xr:uid="{00000000-0005-0000-0000-0000B9200000}"/>
    <cellStyle name="Neutral 3 2 3 7 2" xfId="11353" xr:uid="{00000000-0005-0000-0000-0000BA200000}"/>
    <cellStyle name="Neutral 3 2 3 7 3" xfId="14942" xr:uid="{00000000-0005-0000-0000-0000BB200000}"/>
    <cellStyle name="Neutral 3 2 3 7 4" xfId="7657" xr:uid="{00000000-0005-0000-0000-0000BC200000}"/>
    <cellStyle name="Neutral 3 2 3 8" xfId="8056" xr:uid="{00000000-0005-0000-0000-0000BD200000}"/>
    <cellStyle name="Neutral 3 2 3 9" xfId="11690" xr:uid="{00000000-0005-0000-0000-0000BE200000}"/>
    <cellStyle name="Neutral 3 2 4" xfId="545" xr:uid="{00000000-0005-0000-0000-0000BF200000}"/>
    <cellStyle name="Neutral 3 2 4 2" xfId="1397" xr:uid="{00000000-0005-0000-0000-0000C0200000}"/>
    <cellStyle name="Neutral 3 2 4 2 2" xfId="8932" xr:uid="{00000000-0005-0000-0000-0000C1200000}"/>
    <cellStyle name="Neutral 3 2 4 2 3" xfId="12543" xr:uid="{00000000-0005-0000-0000-0000C2200000}"/>
    <cellStyle name="Neutral 3 2 4 2 4" xfId="5279" xr:uid="{00000000-0005-0000-0000-0000C3200000}"/>
    <cellStyle name="Neutral 3 2 4 3" xfId="1871" xr:uid="{00000000-0005-0000-0000-0000C4200000}"/>
    <cellStyle name="Neutral 3 2 4 3 2" xfId="9402" xr:uid="{00000000-0005-0000-0000-0000C5200000}"/>
    <cellStyle name="Neutral 3 2 4 3 3" xfId="13013" xr:uid="{00000000-0005-0000-0000-0000C6200000}"/>
    <cellStyle name="Neutral 3 2 4 3 4" xfId="5742" xr:uid="{00000000-0005-0000-0000-0000C7200000}"/>
    <cellStyle name="Neutral 3 2 4 4" xfId="2501" xr:uid="{00000000-0005-0000-0000-0000C8200000}"/>
    <cellStyle name="Neutral 3 2 4 4 2" xfId="10032" xr:uid="{00000000-0005-0000-0000-0000C9200000}"/>
    <cellStyle name="Neutral 3 2 4 4 3" xfId="13643" xr:uid="{00000000-0005-0000-0000-0000CA200000}"/>
    <cellStyle name="Neutral 3 2 4 4 4" xfId="6362" xr:uid="{00000000-0005-0000-0000-0000CB200000}"/>
    <cellStyle name="Neutral 3 2 4 5" xfId="3262" xr:uid="{00000000-0005-0000-0000-0000CC200000}"/>
    <cellStyle name="Neutral 3 2 4 5 2" xfId="10674" xr:uid="{00000000-0005-0000-0000-0000CD200000}"/>
    <cellStyle name="Neutral 3 2 4 5 3" xfId="14273" xr:uid="{00000000-0005-0000-0000-0000CE200000}"/>
    <cellStyle name="Neutral 3 2 4 5 4" xfId="6994" xr:uid="{00000000-0005-0000-0000-0000CF200000}"/>
    <cellStyle name="Neutral 3 2 4 6" xfId="8133" xr:uid="{00000000-0005-0000-0000-0000D0200000}"/>
    <cellStyle name="Neutral 3 2 4 7" xfId="11766" xr:uid="{00000000-0005-0000-0000-0000D1200000}"/>
    <cellStyle name="Neutral 3 2 4 8" xfId="4491" xr:uid="{00000000-0005-0000-0000-0000D2200000}"/>
    <cellStyle name="Neutral 3 2 5" xfId="690" xr:uid="{00000000-0005-0000-0000-0000D3200000}"/>
    <cellStyle name="Neutral 3 2 5 2" xfId="2031" xr:uid="{00000000-0005-0000-0000-0000D4200000}"/>
    <cellStyle name="Neutral 3 2 5 2 2" xfId="9562" xr:uid="{00000000-0005-0000-0000-0000D5200000}"/>
    <cellStyle name="Neutral 3 2 5 2 3" xfId="13173" xr:uid="{00000000-0005-0000-0000-0000D6200000}"/>
    <cellStyle name="Neutral 3 2 5 2 4" xfId="5899" xr:uid="{00000000-0005-0000-0000-0000D7200000}"/>
    <cellStyle name="Neutral 3 2 5 3" xfId="2661" xr:uid="{00000000-0005-0000-0000-0000D8200000}"/>
    <cellStyle name="Neutral 3 2 5 3 2" xfId="10192" xr:uid="{00000000-0005-0000-0000-0000D9200000}"/>
    <cellStyle name="Neutral 3 2 5 3 3" xfId="13803" xr:uid="{00000000-0005-0000-0000-0000DA200000}"/>
    <cellStyle name="Neutral 3 2 5 3 4" xfId="6519" xr:uid="{00000000-0005-0000-0000-0000DB200000}"/>
    <cellStyle name="Neutral 3 2 5 4" xfId="3422" xr:uid="{00000000-0005-0000-0000-0000DC200000}"/>
    <cellStyle name="Neutral 3 2 5 4 2" xfId="10834" xr:uid="{00000000-0005-0000-0000-0000DD200000}"/>
    <cellStyle name="Neutral 3 2 5 4 3" xfId="14433" xr:uid="{00000000-0005-0000-0000-0000DE200000}"/>
    <cellStyle name="Neutral 3 2 5 4 4" xfId="7151" xr:uid="{00000000-0005-0000-0000-0000DF200000}"/>
    <cellStyle name="Neutral 3 2 5 5" xfId="8228" xr:uid="{00000000-0005-0000-0000-0000E0200000}"/>
    <cellStyle name="Neutral 3 2 5 6" xfId="11842" xr:uid="{00000000-0005-0000-0000-0000E1200000}"/>
    <cellStyle name="Neutral 3 2 5 7" xfId="4585" xr:uid="{00000000-0005-0000-0000-0000E2200000}"/>
    <cellStyle name="Neutral 3 2 6" xfId="768" xr:uid="{00000000-0005-0000-0000-0000E3200000}"/>
    <cellStyle name="Neutral 3 2 6 2" xfId="3673" xr:uid="{00000000-0005-0000-0000-0000E4200000}"/>
    <cellStyle name="Neutral 3 2 6 2 2" xfId="11084" xr:uid="{00000000-0005-0000-0000-0000E5200000}"/>
    <cellStyle name="Neutral 3 2 6 2 3" xfId="14683" xr:uid="{00000000-0005-0000-0000-0000E6200000}"/>
    <cellStyle name="Neutral 3 2 6 2 4" xfId="7395" xr:uid="{00000000-0005-0000-0000-0000E7200000}"/>
    <cellStyle name="Neutral 3 2 6 3" xfId="8306" xr:uid="{00000000-0005-0000-0000-0000E8200000}"/>
    <cellStyle name="Neutral 3 2 6 4" xfId="11920" xr:uid="{00000000-0005-0000-0000-0000E9200000}"/>
    <cellStyle name="Neutral 3 2 6 5" xfId="4662" xr:uid="{00000000-0005-0000-0000-0000EA200000}"/>
    <cellStyle name="Neutral 3 2 7" xfId="1082" xr:uid="{00000000-0005-0000-0000-0000EB200000}"/>
    <cellStyle name="Neutral 3 2 7 2" xfId="8617" xr:uid="{00000000-0005-0000-0000-0000EC200000}"/>
    <cellStyle name="Neutral 3 2 7 3" xfId="12230" xr:uid="{00000000-0005-0000-0000-0000ED200000}"/>
    <cellStyle name="Neutral 3 2 7 4" xfId="4969" xr:uid="{00000000-0005-0000-0000-0000EE200000}"/>
    <cellStyle name="Neutral 3 2 8" xfId="1558" xr:uid="{00000000-0005-0000-0000-0000EF200000}"/>
    <cellStyle name="Neutral 3 2 8 2" xfId="9089" xr:uid="{00000000-0005-0000-0000-0000F0200000}"/>
    <cellStyle name="Neutral 3 2 8 3" xfId="12700" xr:uid="{00000000-0005-0000-0000-0000F1200000}"/>
    <cellStyle name="Neutral 3 2 8 4" xfId="5434" xr:uid="{00000000-0005-0000-0000-0000F2200000}"/>
    <cellStyle name="Neutral 3 2 9" xfId="2188" xr:uid="{00000000-0005-0000-0000-0000F3200000}"/>
    <cellStyle name="Neutral 3 2 9 2" xfId="9719" xr:uid="{00000000-0005-0000-0000-0000F4200000}"/>
    <cellStyle name="Neutral 3 2 9 3" xfId="13330" xr:uid="{00000000-0005-0000-0000-0000F5200000}"/>
    <cellStyle name="Neutral 3 2 9 4" xfId="6054" xr:uid="{00000000-0005-0000-0000-0000F6200000}"/>
    <cellStyle name="Neutral 3 3" xfId="273" xr:uid="{00000000-0005-0000-0000-0000F7200000}"/>
    <cellStyle name="Neutral 3 3 10" xfId="11599" xr:uid="{00000000-0005-0000-0000-0000F8200000}"/>
    <cellStyle name="Neutral 3 3 11" xfId="4312" xr:uid="{00000000-0005-0000-0000-0000F9200000}"/>
    <cellStyle name="Neutral 3 3 2" xfId="1004" xr:uid="{00000000-0005-0000-0000-0000FA200000}"/>
    <cellStyle name="Neutral 3 3 2 2" xfId="1314" xr:uid="{00000000-0005-0000-0000-0000FB200000}"/>
    <cellStyle name="Neutral 3 3 2 2 2" xfId="8849" xr:uid="{00000000-0005-0000-0000-0000FC200000}"/>
    <cellStyle name="Neutral 3 3 2 2 3" xfId="12462" xr:uid="{00000000-0005-0000-0000-0000FD200000}"/>
    <cellStyle name="Neutral 3 3 2 2 4" xfId="5198" xr:uid="{00000000-0005-0000-0000-0000FE200000}"/>
    <cellStyle name="Neutral 3 3 2 3" xfId="1790" xr:uid="{00000000-0005-0000-0000-0000FF200000}"/>
    <cellStyle name="Neutral 3 3 2 3 2" xfId="9321" xr:uid="{00000000-0005-0000-0000-000000210000}"/>
    <cellStyle name="Neutral 3 3 2 3 3" xfId="12932" xr:uid="{00000000-0005-0000-0000-000001210000}"/>
    <cellStyle name="Neutral 3 3 2 3 4" xfId="5663" xr:uid="{00000000-0005-0000-0000-000002210000}"/>
    <cellStyle name="Neutral 3 3 2 4" xfId="2420" xr:uid="{00000000-0005-0000-0000-000003210000}"/>
    <cellStyle name="Neutral 3 3 2 4 2" xfId="9951" xr:uid="{00000000-0005-0000-0000-000004210000}"/>
    <cellStyle name="Neutral 3 3 2 4 3" xfId="13562" xr:uid="{00000000-0005-0000-0000-000005210000}"/>
    <cellStyle name="Neutral 3 3 2 4 4" xfId="6283" xr:uid="{00000000-0005-0000-0000-000006210000}"/>
    <cellStyle name="Neutral 3 3 2 5" xfId="3180" xr:uid="{00000000-0005-0000-0000-000007210000}"/>
    <cellStyle name="Neutral 3 3 2 5 2" xfId="10592" xr:uid="{00000000-0005-0000-0000-000008210000}"/>
    <cellStyle name="Neutral 3 3 2 5 3" xfId="14192" xr:uid="{00000000-0005-0000-0000-000009210000}"/>
    <cellStyle name="Neutral 3 3 2 5 4" xfId="6914" xr:uid="{00000000-0005-0000-0000-00000A210000}"/>
    <cellStyle name="Neutral 3 3 2 6" xfId="8539" xr:uid="{00000000-0005-0000-0000-00000B210000}"/>
    <cellStyle name="Neutral 3 3 2 7" xfId="12152" xr:uid="{00000000-0005-0000-0000-00000C210000}"/>
    <cellStyle name="Neutral 3 3 2 8" xfId="4892" xr:uid="{00000000-0005-0000-0000-00000D210000}"/>
    <cellStyle name="Neutral 3 3 3" xfId="845" xr:uid="{00000000-0005-0000-0000-00000E210000}"/>
    <cellStyle name="Neutral 3 3 3 2" xfId="1467" xr:uid="{00000000-0005-0000-0000-00000F210000}"/>
    <cellStyle name="Neutral 3 3 3 2 2" xfId="8998" xr:uid="{00000000-0005-0000-0000-000010210000}"/>
    <cellStyle name="Neutral 3 3 3 2 3" xfId="12609" xr:uid="{00000000-0005-0000-0000-000011210000}"/>
    <cellStyle name="Neutral 3 3 3 2 4" xfId="5344" xr:uid="{00000000-0005-0000-0000-000012210000}"/>
    <cellStyle name="Neutral 3 3 3 3" xfId="1937" xr:uid="{00000000-0005-0000-0000-000013210000}"/>
    <cellStyle name="Neutral 3 3 3 3 2" xfId="9468" xr:uid="{00000000-0005-0000-0000-000014210000}"/>
    <cellStyle name="Neutral 3 3 3 3 3" xfId="13079" xr:uid="{00000000-0005-0000-0000-000015210000}"/>
    <cellStyle name="Neutral 3 3 3 3 4" xfId="5807" xr:uid="{00000000-0005-0000-0000-000016210000}"/>
    <cellStyle name="Neutral 3 3 3 4" xfId="2567" xr:uid="{00000000-0005-0000-0000-000017210000}"/>
    <cellStyle name="Neutral 3 3 3 4 2" xfId="10098" xr:uid="{00000000-0005-0000-0000-000018210000}"/>
    <cellStyle name="Neutral 3 3 3 4 3" xfId="13709" xr:uid="{00000000-0005-0000-0000-000019210000}"/>
    <cellStyle name="Neutral 3 3 3 4 4" xfId="6427" xr:uid="{00000000-0005-0000-0000-00001A210000}"/>
    <cellStyle name="Neutral 3 3 3 5" xfId="3328" xr:uid="{00000000-0005-0000-0000-00001B210000}"/>
    <cellStyle name="Neutral 3 3 3 5 2" xfId="10740" xr:uid="{00000000-0005-0000-0000-00001C210000}"/>
    <cellStyle name="Neutral 3 3 3 5 3" xfId="14339" xr:uid="{00000000-0005-0000-0000-00001D210000}"/>
    <cellStyle name="Neutral 3 3 3 5 4" xfId="7059" xr:uid="{00000000-0005-0000-0000-00001E210000}"/>
    <cellStyle name="Neutral 3 3 3 6" xfId="8383" xr:uid="{00000000-0005-0000-0000-00001F210000}"/>
    <cellStyle name="Neutral 3 3 3 7" xfId="11997" xr:uid="{00000000-0005-0000-0000-000020210000}"/>
    <cellStyle name="Neutral 3 3 3 8" xfId="4738" xr:uid="{00000000-0005-0000-0000-000021210000}"/>
    <cellStyle name="Neutral 3 3 4" xfId="1159" xr:uid="{00000000-0005-0000-0000-000022210000}"/>
    <cellStyle name="Neutral 3 3 4 2" xfId="2097" xr:uid="{00000000-0005-0000-0000-000023210000}"/>
    <cellStyle name="Neutral 3 3 4 2 2" xfId="9628" xr:uid="{00000000-0005-0000-0000-000024210000}"/>
    <cellStyle name="Neutral 3 3 4 2 3" xfId="13239" xr:uid="{00000000-0005-0000-0000-000025210000}"/>
    <cellStyle name="Neutral 3 3 4 2 4" xfId="5964" xr:uid="{00000000-0005-0000-0000-000026210000}"/>
    <cellStyle name="Neutral 3 3 4 3" xfId="2727" xr:uid="{00000000-0005-0000-0000-000027210000}"/>
    <cellStyle name="Neutral 3 3 4 3 2" xfId="10258" xr:uid="{00000000-0005-0000-0000-000028210000}"/>
    <cellStyle name="Neutral 3 3 4 3 3" xfId="13869" xr:uid="{00000000-0005-0000-0000-000029210000}"/>
    <cellStyle name="Neutral 3 3 4 3 4" xfId="6584" xr:uid="{00000000-0005-0000-0000-00002A210000}"/>
    <cellStyle name="Neutral 3 3 4 4" xfId="3488" xr:uid="{00000000-0005-0000-0000-00002B210000}"/>
    <cellStyle name="Neutral 3 3 4 4 2" xfId="10900" xr:uid="{00000000-0005-0000-0000-00002C210000}"/>
    <cellStyle name="Neutral 3 3 4 4 3" xfId="14499" xr:uid="{00000000-0005-0000-0000-00002D210000}"/>
    <cellStyle name="Neutral 3 3 4 4 4" xfId="7216" xr:uid="{00000000-0005-0000-0000-00002E210000}"/>
    <cellStyle name="Neutral 3 3 4 5" xfId="8694" xr:uid="{00000000-0005-0000-0000-00002F210000}"/>
    <cellStyle name="Neutral 3 3 4 6" xfId="12307" xr:uid="{00000000-0005-0000-0000-000030210000}"/>
    <cellStyle name="Neutral 3 3 4 7" xfId="5045" xr:uid="{00000000-0005-0000-0000-000031210000}"/>
    <cellStyle name="Neutral 3 3 5" xfId="1635" xr:uid="{00000000-0005-0000-0000-000032210000}"/>
    <cellStyle name="Neutral 3 3 5 2" xfId="3676" xr:uid="{00000000-0005-0000-0000-000033210000}"/>
    <cellStyle name="Neutral 3 3 5 2 2" xfId="11087" xr:uid="{00000000-0005-0000-0000-000034210000}"/>
    <cellStyle name="Neutral 3 3 5 2 3" xfId="14686" xr:uid="{00000000-0005-0000-0000-000035210000}"/>
    <cellStyle name="Neutral 3 3 5 2 4" xfId="7398" xr:uid="{00000000-0005-0000-0000-000036210000}"/>
    <cellStyle name="Neutral 3 3 5 3" xfId="9166" xr:uid="{00000000-0005-0000-0000-000037210000}"/>
    <cellStyle name="Neutral 3 3 5 4" xfId="12777" xr:uid="{00000000-0005-0000-0000-000038210000}"/>
    <cellStyle name="Neutral 3 3 5 5" xfId="5510" xr:uid="{00000000-0005-0000-0000-000039210000}"/>
    <cellStyle name="Neutral 3 3 6" xfId="2265" xr:uid="{00000000-0005-0000-0000-00003A210000}"/>
    <cellStyle name="Neutral 3 3 6 2" xfId="9796" xr:uid="{00000000-0005-0000-0000-00003B210000}"/>
    <cellStyle name="Neutral 3 3 6 3" xfId="13407" xr:uid="{00000000-0005-0000-0000-00003C210000}"/>
    <cellStyle name="Neutral 3 3 6 4" xfId="6130" xr:uid="{00000000-0005-0000-0000-00003D210000}"/>
    <cellStyle name="Neutral 3 3 7" xfId="3024" xr:uid="{00000000-0005-0000-0000-00003E210000}"/>
    <cellStyle name="Neutral 3 3 7 2" xfId="10436" xr:uid="{00000000-0005-0000-0000-00003F210000}"/>
    <cellStyle name="Neutral 3 3 7 3" xfId="14037" xr:uid="{00000000-0005-0000-0000-000040210000}"/>
    <cellStyle name="Neutral 3 3 7 4" xfId="6760" xr:uid="{00000000-0005-0000-0000-000041210000}"/>
    <cellStyle name="Neutral 3 3 8" xfId="3949" xr:uid="{00000000-0005-0000-0000-000042210000}"/>
    <cellStyle name="Neutral 3 3 8 2" xfId="11354" xr:uid="{00000000-0005-0000-0000-000043210000}"/>
    <cellStyle name="Neutral 3 3 8 3" xfId="14943" xr:uid="{00000000-0005-0000-0000-000044210000}"/>
    <cellStyle name="Neutral 3 3 8 4" xfId="7658" xr:uid="{00000000-0005-0000-0000-000045210000}"/>
    <cellStyle name="Neutral 3 3 9" xfId="7952" xr:uid="{00000000-0005-0000-0000-000046210000}"/>
    <cellStyle name="Neutral 3 4" xfId="398" xr:uid="{00000000-0005-0000-0000-000047210000}"/>
    <cellStyle name="Neutral 3 4 10" xfId="4414" xr:uid="{00000000-0005-0000-0000-000048210000}"/>
    <cellStyle name="Neutral 3 4 2" xfId="925" xr:uid="{00000000-0005-0000-0000-000049210000}"/>
    <cellStyle name="Neutral 3 4 2 2" xfId="3677" xr:uid="{00000000-0005-0000-0000-00004A210000}"/>
    <cellStyle name="Neutral 3 4 2 2 2" xfId="11088" xr:uid="{00000000-0005-0000-0000-00004B210000}"/>
    <cellStyle name="Neutral 3 4 2 2 3" xfId="14687" xr:uid="{00000000-0005-0000-0000-00004C210000}"/>
    <cellStyle name="Neutral 3 4 2 2 4" xfId="7399" xr:uid="{00000000-0005-0000-0000-00004D210000}"/>
    <cellStyle name="Neutral 3 4 2 3" xfId="8461" xr:uid="{00000000-0005-0000-0000-00004E210000}"/>
    <cellStyle name="Neutral 3 4 2 4" xfId="12074" xr:uid="{00000000-0005-0000-0000-00004F210000}"/>
    <cellStyle name="Neutral 3 4 2 5" xfId="4815" xr:uid="{00000000-0005-0000-0000-000050210000}"/>
    <cellStyle name="Neutral 3 4 3" xfId="1236" xr:uid="{00000000-0005-0000-0000-000051210000}"/>
    <cellStyle name="Neutral 3 4 3 2" xfId="8771" xr:uid="{00000000-0005-0000-0000-000052210000}"/>
    <cellStyle name="Neutral 3 4 3 3" xfId="12384" xr:uid="{00000000-0005-0000-0000-000053210000}"/>
    <cellStyle name="Neutral 3 4 3 4" xfId="5121" xr:uid="{00000000-0005-0000-0000-000054210000}"/>
    <cellStyle name="Neutral 3 4 4" xfId="1712" xr:uid="{00000000-0005-0000-0000-000055210000}"/>
    <cellStyle name="Neutral 3 4 4 2" xfId="9243" xr:uid="{00000000-0005-0000-0000-000056210000}"/>
    <cellStyle name="Neutral 3 4 4 3" xfId="12854" xr:uid="{00000000-0005-0000-0000-000057210000}"/>
    <cellStyle name="Neutral 3 4 4 4" xfId="5586" xr:uid="{00000000-0005-0000-0000-000058210000}"/>
    <cellStyle name="Neutral 3 4 5" xfId="2342" xr:uid="{00000000-0005-0000-0000-000059210000}"/>
    <cellStyle name="Neutral 3 4 5 2" xfId="9873" xr:uid="{00000000-0005-0000-0000-00005A210000}"/>
    <cellStyle name="Neutral 3 4 5 3" xfId="13484" xr:uid="{00000000-0005-0000-0000-00005B210000}"/>
    <cellStyle name="Neutral 3 4 5 4" xfId="6206" xr:uid="{00000000-0005-0000-0000-00005C210000}"/>
    <cellStyle name="Neutral 3 4 6" xfId="3102" xr:uid="{00000000-0005-0000-0000-00005D210000}"/>
    <cellStyle name="Neutral 3 4 6 2" xfId="10514" xr:uid="{00000000-0005-0000-0000-00005E210000}"/>
    <cellStyle name="Neutral 3 4 6 3" xfId="14114" xr:uid="{00000000-0005-0000-0000-00005F210000}"/>
    <cellStyle name="Neutral 3 4 6 4" xfId="6837" xr:uid="{00000000-0005-0000-0000-000060210000}"/>
    <cellStyle name="Neutral 3 4 7" xfId="3950" xr:uid="{00000000-0005-0000-0000-000061210000}"/>
    <cellStyle name="Neutral 3 4 7 2" xfId="11355" xr:uid="{00000000-0005-0000-0000-000062210000}"/>
    <cellStyle name="Neutral 3 4 7 3" xfId="14944" xr:uid="{00000000-0005-0000-0000-000063210000}"/>
    <cellStyle name="Neutral 3 4 7 4" xfId="7659" xr:uid="{00000000-0005-0000-0000-000064210000}"/>
    <cellStyle name="Neutral 3 4 8" xfId="8055" xr:uid="{00000000-0005-0000-0000-000065210000}"/>
    <cellStyle name="Neutral 3 4 9" xfId="11689" xr:uid="{00000000-0005-0000-0000-000066210000}"/>
    <cellStyle name="Neutral 3 5" xfId="544" xr:uid="{00000000-0005-0000-0000-000067210000}"/>
    <cellStyle name="Neutral 3 5 2" xfId="1396" xr:uid="{00000000-0005-0000-0000-000068210000}"/>
    <cellStyle name="Neutral 3 5 2 2" xfId="8931" xr:uid="{00000000-0005-0000-0000-000069210000}"/>
    <cellStyle name="Neutral 3 5 2 3" xfId="12542" xr:uid="{00000000-0005-0000-0000-00006A210000}"/>
    <cellStyle name="Neutral 3 5 2 4" xfId="5278" xr:uid="{00000000-0005-0000-0000-00006B210000}"/>
    <cellStyle name="Neutral 3 5 3" xfId="1870" xr:uid="{00000000-0005-0000-0000-00006C210000}"/>
    <cellStyle name="Neutral 3 5 3 2" xfId="9401" xr:uid="{00000000-0005-0000-0000-00006D210000}"/>
    <cellStyle name="Neutral 3 5 3 3" xfId="13012" xr:uid="{00000000-0005-0000-0000-00006E210000}"/>
    <cellStyle name="Neutral 3 5 3 4" xfId="5741" xr:uid="{00000000-0005-0000-0000-00006F210000}"/>
    <cellStyle name="Neutral 3 5 4" xfId="2500" xr:uid="{00000000-0005-0000-0000-000070210000}"/>
    <cellStyle name="Neutral 3 5 4 2" xfId="10031" xr:uid="{00000000-0005-0000-0000-000071210000}"/>
    <cellStyle name="Neutral 3 5 4 3" xfId="13642" xr:uid="{00000000-0005-0000-0000-000072210000}"/>
    <cellStyle name="Neutral 3 5 4 4" xfId="6361" xr:uid="{00000000-0005-0000-0000-000073210000}"/>
    <cellStyle name="Neutral 3 5 5" xfId="3261" xr:uid="{00000000-0005-0000-0000-000074210000}"/>
    <cellStyle name="Neutral 3 5 5 2" xfId="10673" xr:uid="{00000000-0005-0000-0000-000075210000}"/>
    <cellStyle name="Neutral 3 5 5 3" xfId="14272" xr:uid="{00000000-0005-0000-0000-000076210000}"/>
    <cellStyle name="Neutral 3 5 5 4" xfId="6993" xr:uid="{00000000-0005-0000-0000-000077210000}"/>
    <cellStyle name="Neutral 3 5 6" xfId="8132" xr:uid="{00000000-0005-0000-0000-000078210000}"/>
    <cellStyle name="Neutral 3 5 7" xfId="11765" xr:uid="{00000000-0005-0000-0000-000079210000}"/>
    <cellStyle name="Neutral 3 5 8" xfId="4490" xr:uid="{00000000-0005-0000-0000-00007A210000}"/>
    <cellStyle name="Neutral 3 6" xfId="689" xr:uid="{00000000-0005-0000-0000-00007B210000}"/>
    <cellStyle name="Neutral 3 6 2" xfId="2030" xr:uid="{00000000-0005-0000-0000-00007C210000}"/>
    <cellStyle name="Neutral 3 6 2 2" xfId="9561" xr:uid="{00000000-0005-0000-0000-00007D210000}"/>
    <cellStyle name="Neutral 3 6 2 3" xfId="13172" xr:uid="{00000000-0005-0000-0000-00007E210000}"/>
    <cellStyle name="Neutral 3 6 2 4" xfId="5898" xr:uid="{00000000-0005-0000-0000-00007F210000}"/>
    <cellStyle name="Neutral 3 6 3" xfId="2660" xr:uid="{00000000-0005-0000-0000-000080210000}"/>
    <cellStyle name="Neutral 3 6 3 2" xfId="10191" xr:uid="{00000000-0005-0000-0000-000081210000}"/>
    <cellStyle name="Neutral 3 6 3 3" xfId="13802" xr:uid="{00000000-0005-0000-0000-000082210000}"/>
    <cellStyle name="Neutral 3 6 3 4" xfId="6518" xr:uid="{00000000-0005-0000-0000-000083210000}"/>
    <cellStyle name="Neutral 3 6 4" xfId="3421" xr:uid="{00000000-0005-0000-0000-000084210000}"/>
    <cellStyle name="Neutral 3 6 4 2" xfId="10833" xr:uid="{00000000-0005-0000-0000-000085210000}"/>
    <cellStyle name="Neutral 3 6 4 3" xfId="14432" xr:uid="{00000000-0005-0000-0000-000086210000}"/>
    <cellStyle name="Neutral 3 6 4 4" xfId="7150" xr:uid="{00000000-0005-0000-0000-000087210000}"/>
    <cellStyle name="Neutral 3 6 5" xfId="8227" xr:uid="{00000000-0005-0000-0000-000088210000}"/>
    <cellStyle name="Neutral 3 6 6" xfId="11841" xr:uid="{00000000-0005-0000-0000-000089210000}"/>
    <cellStyle name="Neutral 3 6 7" xfId="4584" xr:uid="{00000000-0005-0000-0000-00008A210000}"/>
    <cellStyle name="Neutral 3 7" xfId="767" xr:uid="{00000000-0005-0000-0000-00008B210000}"/>
    <cellStyle name="Neutral 3 7 2" xfId="3672" xr:uid="{00000000-0005-0000-0000-00008C210000}"/>
    <cellStyle name="Neutral 3 7 2 2" xfId="11083" xr:uid="{00000000-0005-0000-0000-00008D210000}"/>
    <cellStyle name="Neutral 3 7 2 3" xfId="14682" xr:uid="{00000000-0005-0000-0000-00008E210000}"/>
    <cellStyle name="Neutral 3 7 2 4" xfId="7394" xr:uid="{00000000-0005-0000-0000-00008F210000}"/>
    <cellStyle name="Neutral 3 7 3" xfId="8305" xr:uid="{00000000-0005-0000-0000-000090210000}"/>
    <cellStyle name="Neutral 3 7 4" xfId="11919" xr:uid="{00000000-0005-0000-0000-000091210000}"/>
    <cellStyle name="Neutral 3 7 5" xfId="4661" xr:uid="{00000000-0005-0000-0000-000092210000}"/>
    <cellStyle name="Neutral 3 8" xfId="1081" xr:uid="{00000000-0005-0000-0000-000093210000}"/>
    <cellStyle name="Neutral 3 8 2" xfId="8616" xr:uid="{00000000-0005-0000-0000-000094210000}"/>
    <cellStyle name="Neutral 3 8 3" xfId="12229" xr:uid="{00000000-0005-0000-0000-000095210000}"/>
    <cellStyle name="Neutral 3 8 4" xfId="4968" xr:uid="{00000000-0005-0000-0000-000096210000}"/>
    <cellStyle name="Neutral 3 9" xfId="1557" xr:uid="{00000000-0005-0000-0000-000097210000}"/>
    <cellStyle name="Neutral 3 9 2" xfId="9088" xr:uid="{00000000-0005-0000-0000-000098210000}"/>
    <cellStyle name="Neutral 3 9 3" xfId="12699" xr:uid="{00000000-0005-0000-0000-000099210000}"/>
    <cellStyle name="Neutral 3 9 4" xfId="5433" xr:uid="{00000000-0005-0000-0000-00009A210000}"/>
    <cellStyle name="Neutral 4" xfId="127" xr:uid="{00000000-0005-0000-0000-00009B210000}"/>
    <cellStyle name="Neutral 4 10" xfId="2896" xr:uid="{00000000-0005-0000-0000-00009C210000}"/>
    <cellStyle name="Neutral 4 10 2" xfId="10350" xr:uid="{00000000-0005-0000-0000-00009D210000}"/>
    <cellStyle name="Neutral 4 10 3" xfId="13961" xr:uid="{00000000-0005-0000-0000-00009E210000}"/>
    <cellStyle name="Neutral 4 10 4" xfId="6675" xr:uid="{00000000-0005-0000-0000-00009F210000}"/>
    <cellStyle name="Neutral 4 11" xfId="3951" xr:uid="{00000000-0005-0000-0000-0000A0210000}"/>
    <cellStyle name="Neutral 4 11 2" xfId="11356" xr:uid="{00000000-0005-0000-0000-0000A1210000}"/>
    <cellStyle name="Neutral 4 11 3" xfId="14945" xr:uid="{00000000-0005-0000-0000-0000A2210000}"/>
    <cellStyle name="Neutral 4 11 4" xfId="7660" xr:uid="{00000000-0005-0000-0000-0000A3210000}"/>
    <cellStyle name="Neutral 4 12" xfId="7839" xr:uid="{00000000-0005-0000-0000-0000A4210000}"/>
    <cellStyle name="Neutral 4 13" xfId="11534" xr:uid="{00000000-0005-0000-0000-0000A5210000}"/>
    <cellStyle name="Neutral 4 14" xfId="4217" xr:uid="{00000000-0005-0000-0000-0000A6210000}"/>
    <cellStyle name="Neutral 4 2" xfId="275" xr:uid="{00000000-0005-0000-0000-0000A7210000}"/>
    <cellStyle name="Neutral 4 2 10" xfId="11601" xr:uid="{00000000-0005-0000-0000-0000A8210000}"/>
    <cellStyle name="Neutral 4 2 11" xfId="4314" xr:uid="{00000000-0005-0000-0000-0000A9210000}"/>
    <cellStyle name="Neutral 4 2 2" xfId="1006" xr:uid="{00000000-0005-0000-0000-0000AA210000}"/>
    <cellStyle name="Neutral 4 2 2 2" xfId="1316" xr:uid="{00000000-0005-0000-0000-0000AB210000}"/>
    <cellStyle name="Neutral 4 2 2 2 2" xfId="8851" xr:uid="{00000000-0005-0000-0000-0000AC210000}"/>
    <cellStyle name="Neutral 4 2 2 2 3" xfId="12464" xr:uid="{00000000-0005-0000-0000-0000AD210000}"/>
    <cellStyle name="Neutral 4 2 2 2 4" xfId="5200" xr:uid="{00000000-0005-0000-0000-0000AE210000}"/>
    <cellStyle name="Neutral 4 2 2 3" xfId="1792" xr:uid="{00000000-0005-0000-0000-0000AF210000}"/>
    <cellStyle name="Neutral 4 2 2 3 2" xfId="9323" xr:uid="{00000000-0005-0000-0000-0000B0210000}"/>
    <cellStyle name="Neutral 4 2 2 3 3" xfId="12934" xr:uid="{00000000-0005-0000-0000-0000B1210000}"/>
    <cellStyle name="Neutral 4 2 2 3 4" xfId="5665" xr:uid="{00000000-0005-0000-0000-0000B2210000}"/>
    <cellStyle name="Neutral 4 2 2 4" xfId="2422" xr:uid="{00000000-0005-0000-0000-0000B3210000}"/>
    <cellStyle name="Neutral 4 2 2 4 2" xfId="9953" xr:uid="{00000000-0005-0000-0000-0000B4210000}"/>
    <cellStyle name="Neutral 4 2 2 4 3" xfId="13564" xr:uid="{00000000-0005-0000-0000-0000B5210000}"/>
    <cellStyle name="Neutral 4 2 2 4 4" xfId="6285" xr:uid="{00000000-0005-0000-0000-0000B6210000}"/>
    <cellStyle name="Neutral 4 2 2 5" xfId="3182" xr:uid="{00000000-0005-0000-0000-0000B7210000}"/>
    <cellStyle name="Neutral 4 2 2 5 2" xfId="10594" xr:uid="{00000000-0005-0000-0000-0000B8210000}"/>
    <cellStyle name="Neutral 4 2 2 5 3" xfId="14194" xr:uid="{00000000-0005-0000-0000-0000B9210000}"/>
    <cellStyle name="Neutral 4 2 2 5 4" xfId="6916" xr:uid="{00000000-0005-0000-0000-0000BA210000}"/>
    <cellStyle name="Neutral 4 2 2 6" xfId="8541" xr:uid="{00000000-0005-0000-0000-0000BB210000}"/>
    <cellStyle name="Neutral 4 2 2 7" xfId="12154" xr:uid="{00000000-0005-0000-0000-0000BC210000}"/>
    <cellStyle name="Neutral 4 2 2 8" xfId="4894" xr:uid="{00000000-0005-0000-0000-0000BD210000}"/>
    <cellStyle name="Neutral 4 2 3" xfId="847" xr:uid="{00000000-0005-0000-0000-0000BE210000}"/>
    <cellStyle name="Neutral 4 2 3 2" xfId="1469" xr:uid="{00000000-0005-0000-0000-0000BF210000}"/>
    <cellStyle name="Neutral 4 2 3 2 2" xfId="9000" xr:uid="{00000000-0005-0000-0000-0000C0210000}"/>
    <cellStyle name="Neutral 4 2 3 2 3" xfId="12611" xr:uid="{00000000-0005-0000-0000-0000C1210000}"/>
    <cellStyle name="Neutral 4 2 3 2 4" xfId="5346" xr:uid="{00000000-0005-0000-0000-0000C2210000}"/>
    <cellStyle name="Neutral 4 2 3 3" xfId="1939" xr:uid="{00000000-0005-0000-0000-0000C3210000}"/>
    <cellStyle name="Neutral 4 2 3 3 2" xfId="9470" xr:uid="{00000000-0005-0000-0000-0000C4210000}"/>
    <cellStyle name="Neutral 4 2 3 3 3" xfId="13081" xr:uid="{00000000-0005-0000-0000-0000C5210000}"/>
    <cellStyle name="Neutral 4 2 3 3 4" xfId="5809" xr:uid="{00000000-0005-0000-0000-0000C6210000}"/>
    <cellStyle name="Neutral 4 2 3 4" xfId="2569" xr:uid="{00000000-0005-0000-0000-0000C7210000}"/>
    <cellStyle name="Neutral 4 2 3 4 2" xfId="10100" xr:uid="{00000000-0005-0000-0000-0000C8210000}"/>
    <cellStyle name="Neutral 4 2 3 4 3" xfId="13711" xr:uid="{00000000-0005-0000-0000-0000C9210000}"/>
    <cellStyle name="Neutral 4 2 3 4 4" xfId="6429" xr:uid="{00000000-0005-0000-0000-0000CA210000}"/>
    <cellStyle name="Neutral 4 2 3 5" xfId="3330" xr:uid="{00000000-0005-0000-0000-0000CB210000}"/>
    <cellStyle name="Neutral 4 2 3 5 2" xfId="10742" xr:uid="{00000000-0005-0000-0000-0000CC210000}"/>
    <cellStyle name="Neutral 4 2 3 5 3" xfId="14341" xr:uid="{00000000-0005-0000-0000-0000CD210000}"/>
    <cellStyle name="Neutral 4 2 3 5 4" xfId="7061" xr:uid="{00000000-0005-0000-0000-0000CE210000}"/>
    <cellStyle name="Neutral 4 2 3 6" xfId="8385" xr:uid="{00000000-0005-0000-0000-0000CF210000}"/>
    <cellStyle name="Neutral 4 2 3 7" xfId="11999" xr:uid="{00000000-0005-0000-0000-0000D0210000}"/>
    <cellStyle name="Neutral 4 2 3 8" xfId="4740" xr:uid="{00000000-0005-0000-0000-0000D1210000}"/>
    <cellStyle name="Neutral 4 2 4" xfId="1161" xr:uid="{00000000-0005-0000-0000-0000D2210000}"/>
    <cellStyle name="Neutral 4 2 4 2" xfId="2099" xr:uid="{00000000-0005-0000-0000-0000D3210000}"/>
    <cellStyle name="Neutral 4 2 4 2 2" xfId="9630" xr:uid="{00000000-0005-0000-0000-0000D4210000}"/>
    <cellStyle name="Neutral 4 2 4 2 3" xfId="13241" xr:uid="{00000000-0005-0000-0000-0000D5210000}"/>
    <cellStyle name="Neutral 4 2 4 2 4" xfId="5966" xr:uid="{00000000-0005-0000-0000-0000D6210000}"/>
    <cellStyle name="Neutral 4 2 4 3" xfId="2729" xr:uid="{00000000-0005-0000-0000-0000D7210000}"/>
    <cellStyle name="Neutral 4 2 4 3 2" xfId="10260" xr:uid="{00000000-0005-0000-0000-0000D8210000}"/>
    <cellStyle name="Neutral 4 2 4 3 3" xfId="13871" xr:uid="{00000000-0005-0000-0000-0000D9210000}"/>
    <cellStyle name="Neutral 4 2 4 3 4" xfId="6586" xr:uid="{00000000-0005-0000-0000-0000DA210000}"/>
    <cellStyle name="Neutral 4 2 4 4" xfId="3490" xr:uid="{00000000-0005-0000-0000-0000DB210000}"/>
    <cellStyle name="Neutral 4 2 4 4 2" xfId="10902" xr:uid="{00000000-0005-0000-0000-0000DC210000}"/>
    <cellStyle name="Neutral 4 2 4 4 3" xfId="14501" xr:uid="{00000000-0005-0000-0000-0000DD210000}"/>
    <cellStyle name="Neutral 4 2 4 4 4" xfId="7218" xr:uid="{00000000-0005-0000-0000-0000DE210000}"/>
    <cellStyle name="Neutral 4 2 4 5" xfId="8696" xr:uid="{00000000-0005-0000-0000-0000DF210000}"/>
    <cellStyle name="Neutral 4 2 4 6" xfId="12309" xr:uid="{00000000-0005-0000-0000-0000E0210000}"/>
    <cellStyle name="Neutral 4 2 4 7" xfId="5047" xr:uid="{00000000-0005-0000-0000-0000E1210000}"/>
    <cellStyle name="Neutral 4 2 5" xfId="1637" xr:uid="{00000000-0005-0000-0000-0000E2210000}"/>
    <cellStyle name="Neutral 4 2 5 2" xfId="3679" xr:uid="{00000000-0005-0000-0000-0000E3210000}"/>
    <cellStyle name="Neutral 4 2 5 2 2" xfId="11090" xr:uid="{00000000-0005-0000-0000-0000E4210000}"/>
    <cellStyle name="Neutral 4 2 5 2 3" xfId="14689" xr:uid="{00000000-0005-0000-0000-0000E5210000}"/>
    <cellStyle name="Neutral 4 2 5 2 4" xfId="7401" xr:uid="{00000000-0005-0000-0000-0000E6210000}"/>
    <cellStyle name="Neutral 4 2 5 3" xfId="9168" xr:uid="{00000000-0005-0000-0000-0000E7210000}"/>
    <cellStyle name="Neutral 4 2 5 4" xfId="12779" xr:uid="{00000000-0005-0000-0000-0000E8210000}"/>
    <cellStyle name="Neutral 4 2 5 5" xfId="5512" xr:uid="{00000000-0005-0000-0000-0000E9210000}"/>
    <cellStyle name="Neutral 4 2 6" xfId="2267" xr:uid="{00000000-0005-0000-0000-0000EA210000}"/>
    <cellStyle name="Neutral 4 2 6 2" xfId="9798" xr:uid="{00000000-0005-0000-0000-0000EB210000}"/>
    <cellStyle name="Neutral 4 2 6 3" xfId="13409" xr:uid="{00000000-0005-0000-0000-0000EC210000}"/>
    <cellStyle name="Neutral 4 2 6 4" xfId="6132" xr:uid="{00000000-0005-0000-0000-0000ED210000}"/>
    <cellStyle name="Neutral 4 2 7" xfId="3026" xr:uid="{00000000-0005-0000-0000-0000EE210000}"/>
    <cellStyle name="Neutral 4 2 7 2" xfId="10438" xr:uid="{00000000-0005-0000-0000-0000EF210000}"/>
    <cellStyle name="Neutral 4 2 7 3" xfId="14039" xr:uid="{00000000-0005-0000-0000-0000F0210000}"/>
    <cellStyle name="Neutral 4 2 7 4" xfId="6762" xr:uid="{00000000-0005-0000-0000-0000F1210000}"/>
    <cellStyle name="Neutral 4 2 8" xfId="3952" xr:uid="{00000000-0005-0000-0000-0000F2210000}"/>
    <cellStyle name="Neutral 4 2 8 2" xfId="11357" xr:uid="{00000000-0005-0000-0000-0000F3210000}"/>
    <cellStyle name="Neutral 4 2 8 3" xfId="14946" xr:uid="{00000000-0005-0000-0000-0000F4210000}"/>
    <cellStyle name="Neutral 4 2 8 4" xfId="7661" xr:uid="{00000000-0005-0000-0000-0000F5210000}"/>
    <cellStyle name="Neutral 4 2 9" xfId="7954" xr:uid="{00000000-0005-0000-0000-0000F6210000}"/>
    <cellStyle name="Neutral 4 3" xfId="400" xr:uid="{00000000-0005-0000-0000-0000F7210000}"/>
    <cellStyle name="Neutral 4 3 10" xfId="4416" xr:uid="{00000000-0005-0000-0000-0000F8210000}"/>
    <cellStyle name="Neutral 4 3 2" xfId="927" xr:uid="{00000000-0005-0000-0000-0000F9210000}"/>
    <cellStyle name="Neutral 4 3 2 2" xfId="3680" xr:uid="{00000000-0005-0000-0000-0000FA210000}"/>
    <cellStyle name="Neutral 4 3 2 2 2" xfId="11091" xr:uid="{00000000-0005-0000-0000-0000FB210000}"/>
    <cellStyle name="Neutral 4 3 2 2 3" xfId="14690" xr:uid="{00000000-0005-0000-0000-0000FC210000}"/>
    <cellStyle name="Neutral 4 3 2 2 4" xfId="7402" xr:uid="{00000000-0005-0000-0000-0000FD210000}"/>
    <cellStyle name="Neutral 4 3 2 3" xfId="8463" xr:uid="{00000000-0005-0000-0000-0000FE210000}"/>
    <cellStyle name="Neutral 4 3 2 4" xfId="12076" xr:uid="{00000000-0005-0000-0000-0000FF210000}"/>
    <cellStyle name="Neutral 4 3 2 5" xfId="4817" xr:uid="{00000000-0005-0000-0000-000000220000}"/>
    <cellStyle name="Neutral 4 3 3" xfId="1238" xr:uid="{00000000-0005-0000-0000-000001220000}"/>
    <cellStyle name="Neutral 4 3 3 2" xfId="8773" xr:uid="{00000000-0005-0000-0000-000002220000}"/>
    <cellStyle name="Neutral 4 3 3 3" xfId="12386" xr:uid="{00000000-0005-0000-0000-000003220000}"/>
    <cellStyle name="Neutral 4 3 3 4" xfId="5123" xr:uid="{00000000-0005-0000-0000-000004220000}"/>
    <cellStyle name="Neutral 4 3 4" xfId="1714" xr:uid="{00000000-0005-0000-0000-000005220000}"/>
    <cellStyle name="Neutral 4 3 4 2" xfId="9245" xr:uid="{00000000-0005-0000-0000-000006220000}"/>
    <cellStyle name="Neutral 4 3 4 3" xfId="12856" xr:uid="{00000000-0005-0000-0000-000007220000}"/>
    <cellStyle name="Neutral 4 3 4 4" xfId="5588" xr:uid="{00000000-0005-0000-0000-000008220000}"/>
    <cellStyle name="Neutral 4 3 5" xfId="2344" xr:uid="{00000000-0005-0000-0000-000009220000}"/>
    <cellStyle name="Neutral 4 3 5 2" xfId="9875" xr:uid="{00000000-0005-0000-0000-00000A220000}"/>
    <cellStyle name="Neutral 4 3 5 3" xfId="13486" xr:uid="{00000000-0005-0000-0000-00000B220000}"/>
    <cellStyle name="Neutral 4 3 5 4" xfId="6208" xr:uid="{00000000-0005-0000-0000-00000C220000}"/>
    <cellStyle name="Neutral 4 3 6" xfId="3104" xr:uid="{00000000-0005-0000-0000-00000D220000}"/>
    <cellStyle name="Neutral 4 3 6 2" xfId="10516" xr:uid="{00000000-0005-0000-0000-00000E220000}"/>
    <cellStyle name="Neutral 4 3 6 3" xfId="14116" xr:uid="{00000000-0005-0000-0000-00000F220000}"/>
    <cellStyle name="Neutral 4 3 6 4" xfId="6839" xr:uid="{00000000-0005-0000-0000-000010220000}"/>
    <cellStyle name="Neutral 4 3 7" xfId="3953" xr:uid="{00000000-0005-0000-0000-000011220000}"/>
    <cellStyle name="Neutral 4 3 7 2" xfId="11358" xr:uid="{00000000-0005-0000-0000-000012220000}"/>
    <cellStyle name="Neutral 4 3 7 3" xfId="14947" xr:uid="{00000000-0005-0000-0000-000013220000}"/>
    <cellStyle name="Neutral 4 3 7 4" xfId="7662" xr:uid="{00000000-0005-0000-0000-000014220000}"/>
    <cellStyle name="Neutral 4 3 8" xfId="8057" xr:uid="{00000000-0005-0000-0000-000015220000}"/>
    <cellStyle name="Neutral 4 3 9" xfId="11691" xr:uid="{00000000-0005-0000-0000-000016220000}"/>
    <cellStyle name="Neutral 4 4" xfId="546" xr:uid="{00000000-0005-0000-0000-000017220000}"/>
    <cellStyle name="Neutral 4 4 2" xfId="1398" xr:uid="{00000000-0005-0000-0000-000018220000}"/>
    <cellStyle name="Neutral 4 4 2 2" xfId="8933" xr:uid="{00000000-0005-0000-0000-000019220000}"/>
    <cellStyle name="Neutral 4 4 2 3" xfId="12544" xr:uid="{00000000-0005-0000-0000-00001A220000}"/>
    <cellStyle name="Neutral 4 4 2 4" xfId="5280" xr:uid="{00000000-0005-0000-0000-00001B220000}"/>
    <cellStyle name="Neutral 4 4 3" xfId="1872" xr:uid="{00000000-0005-0000-0000-00001C220000}"/>
    <cellStyle name="Neutral 4 4 3 2" xfId="9403" xr:uid="{00000000-0005-0000-0000-00001D220000}"/>
    <cellStyle name="Neutral 4 4 3 3" xfId="13014" xr:uid="{00000000-0005-0000-0000-00001E220000}"/>
    <cellStyle name="Neutral 4 4 3 4" xfId="5743" xr:uid="{00000000-0005-0000-0000-00001F220000}"/>
    <cellStyle name="Neutral 4 4 4" xfId="2502" xr:uid="{00000000-0005-0000-0000-000020220000}"/>
    <cellStyle name="Neutral 4 4 4 2" xfId="10033" xr:uid="{00000000-0005-0000-0000-000021220000}"/>
    <cellStyle name="Neutral 4 4 4 3" xfId="13644" xr:uid="{00000000-0005-0000-0000-000022220000}"/>
    <cellStyle name="Neutral 4 4 4 4" xfId="6363" xr:uid="{00000000-0005-0000-0000-000023220000}"/>
    <cellStyle name="Neutral 4 4 5" xfId="3263" xr:uid="{00000000-0005-0000-0000-000024220000}"/>
    <cellStyle name="Neutral 4 4 5 2" xfId="10675" xr:uid="{00000000-0005-0000-0000-000025220000}"/>
    <cellStyle name="Neutral 4 4 5 3" xfId="14274" xr:uid="{00000000-0005-0000-0000-000026220000}"/>
    <cellStyle name="Neutral 4 4 5 4" xfId="6995" xr:uid="{00000000-0005-0000-0000-000027220000}"/>
    <cellStyle name="Neutral 4 4 6" xfId="8134" xr:uid="{00000000-0005-0000-0000-000028220000}"/>
    <cellStyle name="Neutral 4 4 7" xfId="11767" xr:uid="{00000000-0005-0000-0000-000029220000}"/>
    <cellStyle name="Neutral 4 4 8" xfId="4492" xr:uid="{00000000-0005-0000-0000-00002A220000}"/>
    <cellStyle name="Neutral 4 5" xfId="691" xr:uid="{00000000-0005-0000-0000-00002B220000}"/>
    <cellStyle name="Neutral 4 5 2" xfId="2032" xr:uid="{00000000-0005-0000-0000-00002C220000}"/>
    <cellStyle name="Neutral 4 5 2 2" xfId="9563" xr:uid="{00000000-0005-0000-0000-00002D220000}"/>
    <cellStyle name="Neutral 4 5 2 3" xfId="13174" xr:uid="{00000000-0005-0000-0000-00002E220000}"/>
    <cellStyle name="Neutral 4 5 2 4" xfId="5900" xr:uid="{00000000-0005-0000-0000-00002F220000}"/>
    <cellStyle name="Neutral 4 5 3" xfId="2662" xr:uid="{00000000-0005-0000-0000-000030220000}"/>
    <cellStyle name="Neutral 4 5 3 2" xfId="10193" xr:uid="{00000000-0005-0000-0000-000031220000}"/>
    <cellStyle name="Neutral 4 5 3 3" xfId="13804" xr:uid="{00000000-0005-0000-0000-000032220000}"/>
    <cellStyle name="Neutral 4 5 3 4" xfId="6520" xr:uid="{00000000-0005-0000-0000-000033220000}"/>
    <cellStyle name="Neutral 4 5 4" xfId="3423" xr:uid="{00000000-0005-0000-0000-000034220000}"/>
    <cellStyle name="Neutral 4 5 4 2" xfId="10835" xr:uid="{00000000-0005-0000-0000-000035220000}"/>
    <cellStyle name="Neutral 4 5 4 3" xfId="14434" xr:uid="{00000000-0005-0000-0000-000036220000}"/>
    <cellStyle name="Neutral 4 5 4 4" xfId="7152" xr:uid="{00000000-0005-0000-0000-000037220000}"/>
    <cellStyle name="Neutral 4 5 5" xfId="8229" xr:uid="{00000000-0005-0000-0000-000038220000}"/>
    <cellStyle name="Neutral 4 5 6" xfId="11843" xr:uid="{00000000-0005-0000-0000-000039220000}"/>
    <cellStyle name="Neutral 4 5 7" xfId="4586" xr:uid="{00000000-0005-0000-0000-00003A220000}"/>
    <cellStyle name="Neutral 4 6" xfId="769" xr:uid="{00000000-0005-0000-0000-00003B220000}"/>
    <cellStyle name="Neutral 4 6 2" xfId="3678" xr:uid="{00000000-0005-0000-0000-00003C220000}"/>
    <cellStyle name="Neutral 4 6 2 2" xfId="11089" xr:uid="{00000000-0005-0000-0000-00003D220000}"/>
    <cellStyle name="Neutral 4 6 2 3" xfId="14688" xr:uid="{00000000-0005-0000-0000-00003E220000}"/>
    <cellStyle name="Neutral 4 6 2 4" xfId="7400" xr:uid="{00000000-0005-0000-0000-00003F220000}"/>
    <cellStyle name="Neutral 4 6 3" xfId="8307" xr:uid="{00000000-0005-0000-0000-000040220000}"/>
    <cellStyle name="Neutral 4 6 4" xfId="11921" xr:uid="{00000000-0005-0000-0000-000041220000}"/>
    <cellStyle name="Neutral 4 6 5" xfId="4663" xr:uid="{00000000-0005-0000-0000-000042220000}"/>
    <cellStyle name="Neutral 4 7" xfId="1083" xr:uid="{00000000-0005-0000-0000-000043220000}"/>
    <cellStyle name="Neutral 4 7 2" xfId="8618" xr:uid="{00000000-0005-0000-0000-000044220000}"/>
    <cellStyle name="Neutral 4 7 3" xfId="12231" xr:uid="{00000000-0005-0000-0000-000045220000}"/>
    <cellStyle name="Neutral 4 7 4" xfId="4970" xr:uid="{00000000-0005-0000-0000-000046220000}"/>
    <cellStyle name="Neutral 4 8" xfId="1559" xr:uid="{00000000-0005-0000-0000-000047220000}"/>
    <cellStyle name="Neutral 4 8 2" xfId="9090" xr:uid="{00000000-0005-0000-0000-000048220000}"/>
    <cellStyle name="Neutral 4 8 3" xfId="12701" xr:uid="{00000000-0005-0000-0000-000049220000}"/>
    <cellStyle name="Neutral 4 8 4" xfId="5435" xr:uid="{00000000-0005-0000-0000-00004A220000}"/>
    <cellStyle name="Neutral 4 9" xfId="2189" xr:uid="{00000000-0005-0000-0000-00004B220000}"/>
    <cellStyle name="Neutral 4 9 2" xfId="9720" xr:uid="{00000000-0005-0000-0000-00004C220000}"/>
    <cellStyle name="Neutral 4 9 3" xfId="13331" xr:uid="{00000000-0005-0000-0000-00004D220000}"/>
    <cellStyle name="Neutral 4 9 4" xfId="6055" xr:uid="{00000000-0005-0000-0000-00004E220000}"/>
    <cellStyle name="Neutral 5" xfId="7834" xr:uid="{00000000-0005-0000-0000-00004F220000}"/>
    <cellStyle name="Neutral 6" xfId="4131" xr:uid="{00000000-0005-0000-0000-000050220000}"/>
    <cellStyle name="Normal" xfId="0" builtinId="0"/>
    <cellStyle name="Normal 10" xfId="3810" xr:uid="{00000000-0005-0000-0000-000052220000}"/>
    <cellStyle name="Normal 10 2" xfId="11215" xr:uid="{00000000-0005-0000-0000-000053220000}"/>
    <cellStyle name="Normal 10 3" xfId="14804" xr:uid="{00000000-0005-0000-0000-000054220000}"/>
    <cellStyle name="Normal 10 4" xfId="7524" xr:uid="{00000000-0005-0000-0000-000055220000}"/>
    <cellStyle name="Normal 11" xfId="276" xr:uid="{00000000-0005-0000-0000-000056220000}"/>
    <cellStyle name="Normal 11 10" xfId="401" xr:uid="{00000000-0005-0000-0000-000057220000}"/>
    <cellStyle name="Normal 11 10 10" xfId="11692" xr:uid="{00000000-0005-0000-0000-000058220000}"/>
    <cellStyle name="Normal 11 10 11" xfId="4417" xr:uid="{00000000-0005-0000-0000-000059220000}"/>
    <cellStyle name="Normal 11 10 2" xfId="1007" xr:uid="{00000000-0005-0000-0000-00005A220000}"/>
    <cellStyle name="Normal 11 10 2 2" xfId="1317" xr:uid="{00000000-0005-0000-0000-00005B220000}"/>
    <cellStyle name="Normal 11 10 2 2 2" xfId="8852" xr:uid="{00000000-0005-0000-0000-00005C220000}"/>
    <cellStyle name="Normal 11 10 2 2 3" xfId="12465" xr:uid="{00000000-0005-0000-0000-00005D220000}"/>
    <cellStyle name="Normal 11 10 2 2 4" xfId="5201" xr:uid="{00000000-0005-0000-0000-00005E220000}"/>
    <cellStyle name="Normal 11 10 2 3" xfId="1793" xr:uid="{00000000-0005-0000-0000-00005F220000}"/>
    <cellStyle name="Normal 11 10 2 3 2" xfId="9324" xr:uid="{00000000-0005-0000-0000-000060220000}"/>
    <cellStyle name="Normal 11 10 2 3 3" xfId="12935" xr:uid="{00000000-0005-0000-0000-000061220000}"/>
    <cellStyle name="Normal 11 10 2 3 4" xfId="5666" xr:uid="{00000000-0005-0000-0000-000062220000}"/>
    <cellStyle name="Normal 11 10 2 4" xfId="2423" xr:uid="{00000000-0005-0000-0000-000063220000}"/>
    <cellStyle name="Normal 11 10 2 4 2" xfId="9954" xr:uid="{00000000-0005-0000-0000-000064220000}"/>
    <cellStyle name="Normal 11 10 2 4 3" xfId="13565" xr:uid="{00000000-0005-0000-0000-000065220000}"/>
    <cellStyle name="Normal 11 10 2 4 4" xfId="6286" xr:uid="{00000000-0005-0000-0000-000066220000}"/>
    <cellStyle name="Normal 11 10 2 5" xfId="3183" xr:uid="{00000000-0005-0000-0000-000067220000}"/>
    <cellStyle name="Normal 11 10 2 5 2" xfId="10595" xr:uid="{00000000-0005-0000-0000-000068220000}"/>
    <cellStyle name="Normal 11 10 2 5 3" xfId="14195" xr:uid="{00000000-0005-0000-0000-000069220000}"/>
    <cellStyle name="Normal 11 10 2 5 4" xfId="6917" xr:uid="{00000000-0005-0000-0000-00006A220000}"/>
    <cellStyle name="Normal 11 10 2 6" xfId="8542" xr:uid="{00000000-0005-0000-0000-00006B220000}"/>
    <cellStyle name="Normal 11 10 2 7" xfId="12155" xr:uid="{00000000-0005-0000-0000-00006C220000}"/>
    <cellStyle name="Normal 11 10 2 8" xfId="4895" xr:uid="{00000000-0005-0000-0000-00006D220000}"/>
    <cellStyle name="Normal 11 10 3" xfId="848" xr:uid="{00000000-0005-0000-0000-00006E220000}"/>
    <cellStyle name="Normal 11 10 3 2" xfId="3682" xr:uid="{00000000-0005-0000-0000-00006F220000}"/>
    <cellStyle name="Normal 11 10 3 2 2" xfId="11093" xr:uid="{00000000-0005-0000-0000-000070220000}"/>
    <cellStyle name="Normal 11 10 3 2 3" xfId="14692" xr:uid="{00000000-0005-0000-0000-000071220000}"/>
    <cellStyle name="Normal 11 10 3 2 4" xfId="7404" xr:uid="{00000000-0005-0000-0000-000072220000}"/>
    <cellStyle name="Normal 11 10 3 3" xfId="8386" xr:uid="{00000000-0005-0000-0000-000073220000}"/>
    <cellStyle name="Normal 11 10 3 4" xfId="12000" xr:uid="{00000000-0005-0000-0000-000074220000}"/>
    <cellStyle name="Normal 11 10 3 5" xfId="4741" xr:uid="{00000000-0005-0000-0000-000075220000}"/>
    <cellStyle name="Normal 11 10 4" xfId="1162" xr:uid="{00000000-0005-0000-0000-000076220000}"/>
    <cellStyle name="Normal 11 10 4 2" xfId="8697" xr:uid="{00000000-0005-0000-0000-000077220000}"/>
    <cellStyle name="Normal 11 10 4 3" xfId="12310" xr:uid="{00000000-0005-0000-0000-000078220000}"/>
    <cellStyle name="Normal 11 10 4 4" xfId="5048" xr:uid="{00000000-0005-0000-0000-000079220000}"/>
    <cellStyle name="Normal 11 10 5" xfId="1638" xr:uid="{00000000-0005-0000-0000-00007A220000}"/>
    <cellStyle name="Normal 11 10 5 2" xfId="9169" xr:uid="{00000000-0005-0000-0000-00007B220000}"/>
    <cellStyle name="Normal 11 10 5 3" xfId="12780" xr:uid="{00000000-0005-0000-0000-00007C220000}"/>
    <cellStyle name="Normal 11 10 5 4" xfId="5513" xr:uid="{00000000-0005-0000-0000-00007D220000}"/>
    <cellStyle name="Normal 11 10 6" xfId="2268" xr:uid="{00000000-0005-0000-0000-00007E220000}"/>
    <cellStyle name="Normal 11 10 6 2" xfId="9799" xr:uid="{00000000-0005-0000-0000-00007F220000}"/>
    <cellStyle name="Normal 11 10 6 3" xfId="13410" xr:uid="{00000000-0005-0000-0000-000080220000}"/>
    <cellStyle name="Normal 11 10 6 4" xfId="6133" xr:uid="{00000000-0005-0000-0000-000081220000}"/>
    <cellStyle name="Normal 11 10 7" xfId="3027" xr:uid="{00000000-0005-0000-0000-000082220000}"/>
    <cellStyle name="Normal 11 10 7 2" xfId="10439" xr:uid="{00000000-0005-0000-0000-000083220000}"/>
    <cellStyle name="Normal 11 10 7 3" xfId="14040" xr:uid="{00000000-0005-0000-0000-000084220000}"/>
    <cellStyle name="Normal 11 10 7 4" xfId="6763" xr:uid="{00000000-0005-0000-0000-000085220000}"/>
    <cellStyle name="Normal 11 10 8" xfId="3955" xr:uid="{00000000-0005-0000-0000-000086220000}"/>
    <cellStyle name="Normal 11 10 8 2" xfId="11360" xr:uid="{00000000-0005-0000-0000-000087220000}"/>
    <cellStyle name="Normal 11 10 8 3" xfId="14949" xr:uid="{00000000-0005-0000-0000-000088220000}"/>
    <cellStyle name="Normal 11 10 8 4" xfId="7664" xr:uid="{00000000-0005-0000-0000-000089220000}"/>
    <cellStyle name="Normal 11 10 9" xfId="8058" xr:uid="{00000000-0005-0000-0000-00008A220000}"/>
    <cellStyle name="Normal 11 11" xfId="547" xr:uid="{00000000-0005-0000-0000-00008B220000}"/>
    <cellStyle name="Normal 11 11 2" xfId="928" xr:uid="{00000000-0005-0000-0000-00008C220000}"/>
    <cellStyle name="Normal 11 11 2 2" xfId="8464" xr:uid="{00000000-0005-0000-0000-00008D220000}"/>
    <cellStyle name="Normal 11 11 2 3" xfId="12077" xr:uid="{00000000-0005-0000-0000-00008E220000}"/>
    <cellStyle name="Normal 11 11 2 4" xfId="4818" xr:uid="{00000000-0005-0000-0000-00008F220000}"/>
    <cellStyle name="Normal 11 11 3" xfId="1239" xr:uid="{00000000-0005-0000-0000-000090220000}"/>
    <cellStyle name="Normal 11 11 3 2" xfId="8774" xr:uid="{00000000-0005-0000-0000-000091220000}"/>
    <cellStyle name="Normal 11 11 3 3" xfId="12387" xr:uid="{00000000-0005-0000-0000-000092220000}"/>
    <cellStyle name="Normal 11 11 3 4" xfId="5124" xr:uid="{00000000-0005-0000-0000-000093220000}"/>
    <cellStyle name="Normal 11 11 4" xfId="1715" xr:uid="{00000000-0005-0000-0000-000094220000}"/>
    <cellStyle name="Normal 11 11 4 2" xfId="9246" xr:uid="{00000000-0005-0000-0000-000095220000}"/>
    <cellStyle name="Normal 11 11 4 3" xfId="12857" xr:uid="{00000000-0005-0000-0000-000096220000}"/>
    <cellStyle name="Normal 11 11 4 4" xfId="5589" xr:uid="{00000000-0005-0000-0000-000097220000}"/>
    <cellStyle name="Normal 11 11 5" xfId="2345" xr:uid="{00000000-0005-0000-0000-000098220000}"/>
    <cellStyle name="Normal 11 11 5 2" xfId="9876" xr:uid="{00000000-0005-0000-0000-000099220000}"/>
    <cellStyle name="Normal 11 11 5 3" xfId="13487" xr:uid="{00000000-0005-0000-0000-00009A220000}"/>
    <cellStyle name="Normal 11 11 5 4" xfId="6209" xr:uid="{00000000-0005-0000-0000-00009B220000}"/>
    <cellStyle name="Normal 11 11 6" xfId="3105" xr:uid="{00000000-0005-0000-0000-00009C220000}"/>
    <cellStyle name="Normal 11 11 6 2" xfId="10517" xr:uid="{00000000-0005-0000-0000-00009D220000}"/>
    <cellStyle name="Normal 11 11 6 3" xfId="14117" xr:uid="{00000000-0005-0000-0000-00009E220000}"/>
    <cellStyle name="Normal 11 11 6 4" xfId="6840" xr:uid="{00000000-0005-0000-0000-00009F220000}"/>
    <cellStyle name="Normal 11 11 7" xfId="8135" xr:uid="{00000000-0005-0000-0000-0000A0220000}"/>
    <cellStyle name="Normal 11 11 8" xfId="11768" xr:uid="{00000000-0005-0000-0000-0000A1220000}"/>
    <cellStyle name="Normal 11 11 9" xfId="4493" xr:uid="{00000000-0005-0000-0000-0000A2220000}"/>
    <cellStyle name="Normal 11 12" xfId="692" xr:uid="{00000000-0005-0000-0000-0000A3220000}"/>
    <cellStyle name="Normal 11 12 2" xfId="1470" xr:uid="{00000000-0005-0000-0000-0000A4220000}"/>
    <cellStyle name="Normal 11 12 2 2" xfId="9001" xr:uid="{00000000-0005-0000-0000-0000A5220000}"/>
    <cellStyle name="Normal 11 12 2 3" xfId="12612" xr:uid="{00000000-0005-0000-0000-0000A6220000}"/>
    <cellStyle name="Normal 11 12 2 4" xfId="5347" xr:uid="{00000000-0005-0000-0000-0000A7220000}"/>
    <cellStyle name="Normal 11 12 3" xfId="1940" xr:uid="{00000000-0005-0000-0000-0000A8220000}"/>
    <cellStyle name="Normal 11 12 3 2" xfId="9471" xr:uid="{00000000-0005-0000-0000-0000A9220000}"/>
    <cellStyle name="Normal 11 12 3 3" xfId="13082" xr:uid="{00000000-0005-0000-0000-0000AA220000}"/>
    <cellStyle name="Normal 11 12 3 4" xfId="5810" xr:uid="{00000000-0005-0000-0000-0000AB220000}"/>
    <cellStyle name="Normal 11 12 4" xfId="2570" xr:uid="{00000000-0005-0000-0000-0000AC220000}"/>
    <cellStyle name="Normal 11 12 4 2" xfId="10101" xr:uid="{00000000-0005-0000-0000-0000AD220000}"/>
    <cellStyle name="Normal 11 12 4 3" xfId="13712" xr:uid="{00000000-0005-0000-0000-0000AE220000}"/>
    <cellStyle name="Normal 11 12 4 4" xfId="6430" xr:uid="{00000000-0005-0000-0000-0000AF220000}"/>
    <cellStyle name="Normal 11 12 5" xfId="3331" xr:uid="{00000000-0005-0000-0000-0000B0220000}"/>
    <cellStyle name="Normal 11 12 5 2" xfId="10743" xr:uid="{00000000-0005-0000-0000-0000B1220000}"/>
    <cellStyle name="Normal 11 12 5 3" xfId="14342" xr:uid="{00000000-0005-0000-0000-0000B2220000}"/>
    <cellStyle name="Normal 11 12 5 4" xfId="7062" xr:uid="{00000000-0005-0000-0000-0000B3220000}"/>
    <cellStyle name="Normal 11 12 6" xfId="8230" xr:uid="{00000000-0005-0000-0000-0000B4220000}"/>
    <cellStyle name="Normal 11 12 7" xfId="11844" xr:uid="{00000000-0005-0000-0000-0000B5220000}"/>
    <cellStyle name="Normal 11 12 8" xfId="4587" xr:uid="{00000000-0005-0000-0000-0000B6220000}"/>
    <cellStyle name="Normal 11 13" xfId="770" xr:uid="{00000000-0005-0000-0000-0000B7220000}"/>
    <cellStyle name="Normal 11 13 2" xfId="2100" xr:uid="{00000000-0005-0000-0000-0000B8220000}"/>
    <cellStyle name="Normal 11 13 2 2" xfId="9631" xr:uid="{00000000-0005-0000-0000-0000B9220000}"/>
    <cellStyle name="Normal 11 13 2 3" xfId="13242" xr:uid="{00000000-0005-0000-0000-0000BA220000}"/>
    <cellStyle name="Normal 11 13 2 4" xfId="5967" xr:uid="{00000000-0005-0000-0000-0000BB220000}"/>
    <cellStyle name="Normal 11 13 3" xfId="2730" xr:uid="{00000000-0005-0000-0000-0000BC220000}"/>
    <cellStyle name="Normal 11 13 3 2" xfId="10261" xr:uid="{00000000-0005-0000-0000-0000BD220000}"/>
    <cellStyle name="Normal 11 13 3 3" xfId="13872" xr:uid="{00000000-0005-0000-0000-0000BE220000}"/>
    <cellStyle name="Normal 11 13 3 4" xfId="6587" xr:uid="{00000000-0005-0000-0000-0000BF220000}"/>
    <cellStyle name="Normal 11 13 4" xfId="3491" xr:uid="{00000000-0005-0000-0000-0000C0220000}"/>
    <cellStyle name="Normal 11 13 4 2" xfId="10903" xr:uid="{00000000-0005-0000-0000-0000C1220000}"/>
    <cellStyle name="Normal 11 13 4 3" xfId="14502" xr:uid="{00000000-0005-0000-0000-0000C2220000}"/>
    <cellStyle name="Normal 11 13 4 4" xfId="7219" xr:uid="{00000000-0005-0000-0000-0000C3220000}"/>
    <cellStyle name="Normal 11 13 5" xfId="8308" xr:uid="{00000000-0005-0000-0000-0000C4220000}"/>
    <cellStyle name="Normal 11 13 6" xfId="11922" xr:uid="{00000000-0005-0000-0000-0000C5220000}"/>
    <cellStyle name="Normal 11 13 7" xfId="4664" xr:uid="{00000000-0005-0000-0000-0000C6220000}"/>
    <cellStyle name="Normal 11 14" xfId="1084" xr:uid="{00000000-0005-0000-0000-0000C7220000}"/>
    <cellStyle name="Normal 11 14 2" xfId="3681" xr:uid="{00000000-0005-0000-0000-0000C8220000}"/>
    <cellStyle name="Normal 11 14 2 2" xfId="11092" xr:uid="{00000000-0005-0000-0000-0000C9220000}"/>
    <cellStyle name="Normal 11 14 2 3" xfId="14691" xr:uid="{00000000-0005-0000-0000-0000CA220000}"/>
    <cellStyle name="Normal 11 14 2 4" xfId="7403" xr:uid="{00000000-0005-0000-0000-0000CB220000}"/>
    <cellStyle name="Normal 11 14 3" xfId="8619" xr:uid="{00000000-0005-0000-0000-0000CC220000}"/>
    <cellStyle name="Normal 11 14 4" xfId="12232" xr:uid="{00000000-0005-0000-0000-0000CD220000}"/>
    <cellStyle name="Normal 11 14 5" xfId="4971" xr:uid="{00000000-0005-0000-0000-0000CE220000}"/>
    <cellStyle name="Normal 11 15" xfId="1560" xr:uid="{00000000-0005-0000-0000-0000CF220000}"/>
    <cellStyle name="Normal 11 15 2" xfId="9091" xr:uid="{00000000-0005-0000-0000-0000D0220000}"/>
    <cellStyle name="Normal 11 15 3" xfId="12702" xr:uid="{00000000-0005-0000-0000-0000D1220000}"/>
    <cellStyle name="Normal 11 15 4" xfId="5436" xr:uid="{00000000-0005-0000-0000-0000D2220000}"/>
    <cellStyle name="Normal 11 16" xfId="2190" xr:uid="{00000000-0005-0000-0000-0000D3220000}"/>
    <cellStyle name="Normal 11 16 2" xfId="9721" xr:uid="{00000000-0005-0000-0000-0000D4220000}"/>
    <cellStyle name="Normal 11 16 3" xfId="13332" xr:uid="{00000000-0005-0000-0000-0000D5220000}"/>
    <cellStyle name="Normal 11 16 4" xfId="6056" xr:uid="{00000000-0005-0000-0000-0000D6220000}"/>
    <cellStyle name="Normal 11 17" xfId="2897" xr:uid="{00000000-0005-0000-0000-0000D7220000}"/>
    <cellStyle name="Normal 11 17 2" xfId="10351" xr:uid="{00000000-0005-0000-0000-0000D8220000}"/>
    <cellStyle name="Normal 11 17 3" xfId="13962" xr:uid="{00000000-0005-0000-0000-0000D9220000}"/>
    <cellStyle name="Normal 11 17 4" xfId="6676" xr:uid="{00000000-0005-0000-0000-0000DA220000}"/>
    <cellStyle name="Normal 11 18" xfId="3954" xr:uid="{00000000-0005-0000-0000-0000DB220000}"/>
    <cellStyle name="Normal 11 18 2" xfId="11359" xr:uid="{00000000-0005-0000-0000-0000DC220000}"/>
    <cellStyle name="Normal 11 18 3" xfId="14948" xr:uid="{00000000-0005-0000-0000-0000DD220000}"/>
    <cellStyle name="Normal 11 18 4" xfId="7663" xr:uid="{00000000-0005-0000-0000-0000DE220000}"/>
    <cellStyle name="Normal 11 19" xfId="7955" xr:uid="{00000000-0005-0000-0000-0000DF220000}"/>
    <cellStyle name="Normal 11 2" xfId="128" xr:uid="{00000000-0005-0000-0000-0000E0220000}"/>
    <cellStyle name="Normal 11 2 10" xfId="2898" xr:uid="{00000000-0005-0000-0000-0000E1220000}"/>
    <cellStyle name="Normal 11 2 10 2" xfId="10352" xr:uid="{00000000-0005-0000-0000-0000E2220000}"/>
    <cellStyle name="Normal 11 2 10 3" xfId="13963" xr:uid="{00000000-0005-0000-0000-0000E3220000}"/>
    <cellStyle name="Normal 11 2 10 4" xfId="6677" xr:uid="{00000000-0005-0000-0000-0000E4220000}"/>
    <cellStyle name="Normal 11 2 11" xfId="3956" xr:uid="{00000000-0005-0000-0000-0000E5220000}"/>
    <cellStyle name="Normal 11 2 11 2" xfId="11361" xr:uid="{00000000-0005-0000-0000-0000E6220000}"/>
    <cellStyle name="Normal 11 2 11 3" xfId="14950" xr:uid="{00000000-0005-0000-0000-0000E7220000}"/>
    <cellStyle name="Normal 11 2 11 4" xfId="7665" xr:uid="{00000000-0005-0000-0000-0000E8220000}"/>
    <cellStyle name="Normal 11 2 12" xfId="7840" xr:uid="{00000000-0005-0000-0000-0000E9220000}"/>
    <cellStyle name="Normal 11 2 13" xfId="11535" xr:uid="{00000000-0005-0000-0000-0000EA220000}"/>
    <cellStyle name="Normal 11 2 14" xfId="4218" xr:uid="{00000000-0005-0000-0000-0000EB220000}"/>
    <cellStyle name="Normal 11 2 2" xfId="277" xr:uid="{00000000-0005-0000-0000-0000EC220000}"/>
    <cellStyle name="Normal 11 2 2 10" xfId="11603" xr:uid="{00000000-0005-0000-0000-0000ED220000}"/>
    <cellStyle name="Normal 11 2 2 11" xfId="4316" xr:uid="{00000000-0005-0000-0000-0000EE220000}"/>
    <cellStyle name="Normal 11 2 2 2" xfId="1008" xr:uid="{00000000-0005-0000-0000-0000EF220000}"/>
    <cellStyle name="Normal 11 2 2 2 2" xfId="1318" xr:uid="{00000000-0005-0000-0000-0000F0220000}"/>
    <cellStyle name="Normal 11 2 2 2 2 2" xfId="8853" xr:uid="{00000000-0005-0000-0000-0000F1220000}"/>
    <cellStyle name="Normal 11 2 2 2 2 3" xfId="12466" xr:uid="{00000000-0005-0000-0000-0000F2220000}"/>
    <cellStyle name="Normal 11 2 2 2 2 4" xfId="5202" xr:uid="{00000000-0005-0000-0000-0000F3220000}"/>
    <cellStyle name="Normal 11 2 2 2 3" xfId="1794" xr:uid="{00000000-0005-0000-0000-0000F4220000}"/>
    <cellStyle name="Normal 11 2 2 2 3 2" xfId="9325" xr:uid="{00000000-0005-0000-0000-0000F5220000}"/>
    <cellStyle name="Normal 11 2 2 2 3 3" xfId="12936" xr:uid="{00000000-0005-0000-0000-0000F6220000}"/>
    <cellStyle name="Normal 11 2 2 2 3 4" xfId="5667" xr:uid="{00000000-0005-0000-0000-0000F7220000}"/>
    <cellStyle name="Normal 11 2 2 2 4" xfId="2424" xr:uid="{00000000-0005-0000-0000-0000F8220000}"/>
    <cellStyle name="Normal 11 2 2 2 4 2" xfId="9955" xr:uid="{00000000-0005-0000-0000-0000F9220000}"/>
    <cellStyle name="Normal 11 2 2 2 4 3" xfId="13566" xr:uid="{00000000-0005-0000-0000-0000FA220000}"/>
    <cellStyle name="Normal 11 2 2 2 4 4" xfId="6287" xr:uid="{00000000-0005-0000-0000-0000FB220000}"/>
    <cellStyle name="Normal 11 2 2 2 5" xfId="3184" xr:uid="{00000000-0005-0000-0000-0000FC220000}"/>
    <cellStyle name="Normal 11 2 2 2 5 2" xfId="10596" xr:uid="{00000000-0005-0000-0000-0000FD220000}"/>
    <cellStyle name="Normal 11 2 2 2 5 3" xfId="14196" xr:uid="{00000000-0005-0000-0000-0000FE220000}"/>
    <cellStyle name="Normal 11 2 2 2 5 4" xfId="6918" xr:uid="{00000000-0005-0000-0000-0000FF220000}"/>
    <cellStyle name="Normal 11 2 2 2 6" xfId="8543" xr:uid="{00000000-0005-0000-0000-000000230000}"/>
    <cellStyle name="Normal 11 2 2 2 7" xfId="12156" xr:uid="{00000000-0005-0000-0000-000001230000}"/>
    <cellStyle name="Normal 11 2 2 2 8" xfId="4896" xr:uid="{00000000-0005-0000-0000-000002230000}"/>
    <cellStyle name="Normal 11 2 2 3" xfId="849" xr:uid="{00000000-0005-0000-0000-000003230000}"/>
    <cellStyle name="Normal 11 2 2 3 2" xfId="1471" xr:uid="{00000000-0005-0000-0000-000004230000}"/>
    <cellStyle name="Normal 11 2 2 3 2 2" xfId="9002" xr:uid="{00000000-0005-0000-0000-000005230000}"/>
    <cellStyle name="Normal 11 2 2 3 2 3" xfId="12613" xr:uid="{00000000-0005-0000-0000-000006230000}"/>
    <cellStyle name="Normal 11 2 2 3 2 4" xfId="5348" xr:uid="{00000000-0005-0000-0000-000007230000}"/>
    <cellStyle name="Normal 11 2 2 3 3" xfId="1941" xr:uid="{00000000-0005-0000-0000-000008230000}"/>
    <cellStyle name="Normal 11 2 2 3 3 2" xfId="9472" xr:uid="{00000000-0005-0000-0000-000009230000}"/>
    <cellStyle name="Normal 11 2 2 3 3 3" xfId="13083" xr:uid="{00000000-0005-0000-0000-00000A230000}"/>
    <cellStyle name="Normal 11 2 2 3 3 4" xfId="5811" xr:uid="{00000000-0005-0000-0000-00000B230000}"/>
    <cellStyle name="Normal 11 2 2 3 4" xfId="2571" xr:uid="{00000000-0005-0000-0000-00000C230000}"/>
    <cellStyle name="Normal 11 2 2 3 4 2" xfId="10102" xr:uid="{00000000-0005-0000-0000-00000D230000}"/>
    <cellStyle name="Normal 11 2 2 3 4 3" xfId="13713" xr:uid="{00000000-0005-0000-0000-00000E230000}"/>
    <cellStyle name="Normal 11 2 2 3 4 4" xfId="6431" xr:uid="{00000000-0005-0000-0000-00000F230000}"/>
    <cellStyle name="Normal 11 2 2 3 5" xfId="3332" xr:uid="{00000000-0005-0000-0000-000010230000}"/>
    <cellStyle name="Normal 11 2 2 3 5 2" xfId="10744" xr:uid="{00000000-0005-0000-0000-000011230000}"/>
    <cellStyle name="Normal 11 2 2 3 5 3" xfId="14343" xr:uid="{00000000-0005-0000-0000-000012230000}"/>
    <cellStyle name="Normal 11 2 2 3 5 4" xfId="7063" xr:uid="{00000000-0005-0000-0000-000013230000}"/>
    <cellStyle name="Normal 11 2 2 3 6" xfId="8387" xr:uid="{00000000-0005-0000-0000-000014230000}"/>
    <cellStyle name="Normal 11 2 2 3 7" xfId="12001" xr:uid="{00000000-0005-0000-0000-000015230000}"/>
    <cellStyle name="Normal 11 2 2 3 8" xfId="4742" xr:uid="{00000000-0005-0000-0000-000016230000}"/>
    <cellStyle name="Normal 11 2 2 4" xfId="1163" xr:uid="{00000000-0005-0000-0000-000017230000}"/>
    <cellStyle name="Normal 11 2 2 4 2" xfId="2101" xr:uid="{00000000-0005-0000-0000-000018230000}"/>
    <cellStyle name="Normal 11 2 2 4 2 2" xfId="9632" xr:uid="{00000000-0005-0000-0000-000019230000}"/>
    <cellStyle name="Normal 11 2 2 4 2 3" xfId="13243" xr:uid="{00000000-0005-0000-0000-00001A230000}"/>
    <cellStyle name="Normal 11 2 2 4 2 4" xfId="5968" xr:uid="{00000000-0005-0000-0000-00001B230000}"/>
    <cellStyle name="Normal 11 2 2 4 3" xfId="2731" xr:uid="{00000000-0005-0000-0000-00001C230000}"/>
    <cellStyle name="Normal 11 2 2 4 3 2" xfId="10262" xr:uid="{00000000-0005-0000-0000-00001D230000}"/>
    <cellStyle name="Normal 11 2 2 4 3 3" xfId="13873" xr:uid="{00000000-0005-0000-0000-00001E230000}"/>
    <cellStyle name="Normal 11 2 2 4 3 4" xfId="6588" xr:uid="{00000000-0005-0000-0000-00001F230000}"/>
    <cellStyle name="Normal 11 2 2 4 4" xfId="3492" xr:uid="{00000000-0005-0000-0000-000020230000}"/>
    <cellStyle name="Normal 11 2 2 4 4 2" xfId="10904" xr:uid="{00000000-0005-0000-0000-000021230000}"/>
    <cellStyle name="Normal 11 2 2 4 4 3" xfId="14503" xr:uid="{00000000-0005-0000-0000-000022230000}"/>
    <cellStyle name="Normal 11 2 2 4 4 4" xfId="7220" xr:uid="{00000000-0005-0000-0000-000023230000}"/>
    <cellStyle name="Normal 11 2 2 4 5" xfId="8698" xr:uid="{00000000-0005-0000-0000-000024230000}"/>
    <cellStyle name="Normal 11 2 2 4 6" xfId="12311" xr:uid="{00000000-0005-0000-0000-000025230000}"/>
    <cellStyle name="Normal 11 2 2 4 7" xfId="5049" xr:uid="{00000000-0005-0000-0000-000026230000}"/>
    <cellStyle name="Normal 11 2 2 5" xfId="1639" xr:uid="{00000000-0005-0000-0000-000027230000}"/>
    <cellStyle name="Normal 11 2 2 5 2" xfId="3684" xr:uid="{00000000-0005-0000-0000-000028230000}"/>
    <cellStyle name="Normal 11 2 2 5 2 2" xfId="11095" xr:uid="{00000000-0005-0000-0000-000029230000}"/>
    <cellStyle name="Normal 11 2 2 5 2 3" xfId="14694" xr:uid="{00000000-0005-0000-0000-00002A230000}"/>
    <cellStyle name="Normal 11 2 2 5 2 4" xfId="7406" xr:uid="{00000000-0005-0000-0000-00002B230000}"/>
    <cellStyle name="Normal 11 2 2 5 3" xfId="9170" xr:uid="{00000000-0005-0000-0000-00002C230000}"/>
    <cellStyle name="Normal 11 2 2 5 4" xfId="12781" xr:uid="{00000000-0005-0000-0000-00002D230000}"/>
    <cellStyle name="Normal 11 2 2 5 5" xfId="5514" xr:uid="{00000000-0005-0000-0000-00002E230000}"/>
    <cellStyle name="Normal 11 2 2 6" xfId="2269" xr:uid="{00000000-0005-0000-0000-00002F230000}"/>
    <cellStyle name="Normal 11 2 2 6 2" xfId="9800" xr:uid="{00000000-0005-0000-0000-000030230000}"/>
    <cellStyle name="Normal 11 2 2 6 3" xfId="13411" xr:uid="{00000000-0005-0000-0000-000031230000}"/>
    <cellStyle name="Normal 11 2 2 6 4" xfId="6134" xr:uid="{00000000-0005-0000-0000-000032230000}"/>
    <cellStyle name="Normal 11 2 2 7" xfId="3028" xr:uid="{00000000-0005-0000-0000-000033230000}"/>
    <cellStyle name="Normal 11 2 2 7 2" xfId="10440" xr:uid="{00000000-0005-0000-0000-000034230000}"/>
    <cellStyle name="Normal 11 2 2 7 3" xfId="14041" xr:uid="{00000000-0005-0000-0000-000035230000}"/>
    <cellStyle name="Normal 11 2 2 7 4" xfId="6764" xr:uid="{00000000-0005-0000-0000-000036230000}"/>
    <cellStyle name="Normal 11 2 2 8" xfId="3957" xr:uid="{00000000-0005-0000-0000-000037230000}"/>
    <cellStyle name="Normal 11 2 2 8 2" xfId="11362" xr:uid="{00000000-0005-0000-0000-000038230000}"/>
    <cellStyle name="Normal 11 2 2 8 3" xfId="14951" xr:uid="{00000000-0005-0000-0000-000039230000}"/>
    <cellStyle name="Normal 11 2 2 8 4" xfId="7666" xr:uid="{00000000-0005-0000-0000-00003A230000}"/>
    <cellStyle name="Normal 11 2 2 9" xfId="7956" xr:uid="{00000000-0005-0000-0000-00003B230000}"/>
    <cellStyle name="Normal 11 2 3" xfId="402" xr:uid="{00000000-0005-0000-0000-00003C230000}"/>
    <cellStyle name="Normal 11 2 3 10" xfId="4418" xr:uid="{00000000-0005-0000-0000-00003D230000}"/>
    <cellStyle name="Normal 11 2 3 2" xfId="929" xr:uid="{00000000-0005-0000-0000-00003E230000}"/>
    <cellStyle name="Normal 11 2 3 2 2" xfId="3685" xr:uid="{00000000-0005-0000-0000-00003F230000}"/>
    <cellStyle name="Normal 11 2 3 2 2 2" xfId="11096" xr:uid="{00000000-0005-0000-0000-000040230000}"/>
    <cellStyle name="Normal 11 2 3 2 2 3" xfId="14695" xr:uid="{00000000-0005-0000-0000-000041230000}"/>
    <cellStyle name="Normal 11 2 3 2 2 4" xfId="7407" xr:uid="{00000000-0005-0000-0000-000042230000}"/>
    <cellStyle name="Normal 11 2 3 2 3" xfId="8465" xr:uid="{00000000-0005-0000-0000-000043230000}"/>
    <cellStyle name="Normal 11 2 3 2 4" xfId="12078" xr:uid="{00000000-0005-0000-0000-000044230000}"/>
    <cellStyle name="Normal 11 2 3 2 5" xfId="4819" xr:uid="{00000000-0005-0000-0000-000045230000}"/>
    <cellStyle name="Normal 11 2 3 3" xfId="1240" xr:uid="{00000000-0005-0000-0000-000046230000}"/>
    <cellStyle name="Normal 11 2 3 3 2" xfId="8775" xr:uid="{00000000-0005-0000-0000-000047230000}"/>
    <cellStyle name="Normal 11 2 3 3 3" xfId="12388" xr:uid="{00000000-0005-0000-0000-000048230000}"/>
    <cellStyle name="Normal 11 2 3 3 4" xfId="5125" xr:uid="{00000000-0005-0000-0000-000049230000}"/>
    <cellStyle name="Normal 11 2 3 4" xfId="1716" xr:uid="{00000000-0005-0000-0000-00004A230000}"/>
    <cellStyle name="Normal 11 2 3 4 2" xfId="9247" xr:uid="{00000000-0005-0000-0000-00004B230000}"/>
    <cellStyle name="Normal 11 2 3 4 3" xfId="12858" xr:uid="{00000000-0005-0000-0000-00004C230000}"/>
    <cellStyle name="Normal 11 2 3 4 4" xfId="5590" xr:uid="{00000000-0005-0000-0000-00004D230000}"/>
    <cellStyle name="Normal 11 2 3 5" xfId="2346" xr:uid="{00000000-0005-0000-0000-00004E230000}"/>
    <cellStyle name="Normal 11 2 3 5 2" xfId="9877" xr:uid="{00000000-0005-0000-0000-00004F230000}"/>
    <cellStyle name="Normal 11 2 3 5 3" xfId="13488" xr:uid="{00000000-0005-0000-0000-000050230000}"/>
    <cellStyle name="Normal 11 2 3 5 4" xfId="6210" xr:uid="{00000000-0005-0000-0000-000051230000}"/>
    <cellStyle name="Normal 11 2 3 6" xfId="3106" xr:uid="{00000000-0005-0000-0000-000052230000}"/>
    <cellStyle name="Normal 11 2 3 6 2" xfId="10518" xr:uid="{00000000-0005-0000-0000-000053230000}"/>
    <cellStyle name="Normal 11 2 3 6 3" xfId="14118" xr:uid="{00000000-0005-0000-0000-000054230000}"/>
    <cellStyle name="Normal 11 2 3 6 4" xfId="6841" xr:uid="{00000000-0005-0000-0000-000055230000}"/>
    <cellStyle name="Normal 11 2 3 7" xfId="3958" xr:uid="{00000000-0005-0000-0000-000056230000}"/>
    <cellStyle name="Normal 11 2 3 7 2" xfId="11363" xr:uid="{00000000-0005-0000-0000-000057230000}"/>
    <cellStyle name="Normal 11 2 3 7 3" xfId="14952" xr:uid="{00000000-0005-0000-0000-000058230000}"/>
    <cellStyle name="Normal 11 2 3 7 4" xfId="7667" xr:uid="{00000000-0005-0000-0000-000059230000}"/>
    <cellStyle name="Normal 11 2 3 8" xfId="8059" xr:uid="{00000000-0005-0000-0000-00005A230000}"/>
    <cellStyle name="Normal 11 2 3 9" xfId="11693" xr:uid="{00000000-0005-0000-0000-00005B230000}"/>
    <cellStyle name="Normal 11 2 4" xfId="548" xr:uid="{00000000-0005-0000-0000-00005C230000}"/>
    <cellStyle name="Normal 11 2 4 2" xfId="1399" xr:uid="{00000000-0005-0000-0000-00005D230000}"/>
    <cellStyle name="Normal 11 2 4 2 2" xfId="8934" xr:uid="{00000000-0005-0000-0000-00005E230000}"/>
    <cellStyle name="Normal 11 2 4 2 3" xfId="12545" xr:uid="{00000000-0005-0000-0000-00005F230000}"/>
    <cellStyle name="Normal 11 2 4 2 4" xfId="5281" xr:uid="{00000000-0005-0000-0000-000060230000}"/>
    <cellStyle name="Normal 11 2 4 3" xfId="1873" xr:uid="{00000000-0005-0000-0000-000061230000}"/>
    <cellStyle name="Normal 11 2 4 3 2" xfId="9404" xr:uid="{00000000-0005-0000-0000-000062230000}"/>
    <cellStyle name="Normal 11 2 4 3 3" xfId="13015" xr:uid="{00000000-0005-0000-0000-000063230000}"/>
    <cellStyle name="Normal 11 2 4 3 4" xfId="5744" xr:uid="{00000000-0005-0000-0000-000064230000}"/>
    <cellStyle name="Normal 11 2 4 4" xfId="2503" xr:uid="{00000000-0005-0000-0000-000065230000}"/>
    <cellStyle name="Normal 11 2 4 4 2" xfId="10034" xr:uid="{00000000-0005-0000-0000-000066230000}"/>
    <cellStyle name="Normal 11 2 4 4 3" xfId="13645" xr:uid="{00000000-0005-0000-0000-000067230000}"/>
    <cellStyle name="Normal 11 2 4 4 4" xfId="6364" xr:uid="{00000000-0005-0000-0000-000068230000}"/>
    <cellStyle name="Normal 11 2 4 5" xfId="3264" xr:uid="{00000000-0005-0000-0000-000069230000}"/>
    <cellStyle name="Normal 11 2 4 5 2" xfId="10676" xr:uid="{00000000-0005-0000-0000-00006A230000}"/>
    <cellStyle name="Normal 11 2 4 5 3" xfId="14275" xr:uid="{00000000-0005-0000-0000-00006B230000}"/>
    <cellStyle name="Normal 11 2 4 5 4" xfId="6996" xr:uid="{00000000-0005-0000-0000-00006C230000}"/>
    <cellStyle name="Normal 11 2 4 6" xfId="8136" xr:uid="{00000000-0005-0000-0000-00006D230000}"/>
    <cellStyle name="Normal 11 2 4 7" xfId="11769" xr:uid="{00000000-0005-0000-0000-00006E230000}"/>
    <cellStyle name="Normal 11 2 4 8" xfId="4494" xr:uid="{00000000-0005-0000-0000-00006F230000}"/>
    <cellStyle name="Normal 11 2 5" xfId="693" xr:uid="{00000000-0005-0000-0000-000070230000}"/>
    <cellStyle name="Normal 11 2 5 2" xfId="2033" xr:uid="{00000000-0005-0000-0000-000071230000}"/>
    <cellStyle name="Normal 11 2 5 2 2" xfId="9564" xr:uid="{00000000-0005-0000-0000-000072230000}"/>
    <cellStyle name="Normal 11 2 5 2 3" xfId="13175" xr:uid="{00000000-0005-0000-0000-000073230000}"/>
    <cellStyle name="Normal 11 2 5 2 4" xfId="5901" xr:uid="{00000000-0005-0000-0000-000074230000}"/>
    <cellStyle name="Normal 11 2 5 3" xfId="2663" xr:uid="{00000000-0005-0000-0000-000075230000}"/>
    <cellStyle name="Normal 11 2 5 3 2" xfId="10194" xr:uid="{00000000-0005-0000-0000-000076230000}"/>
    <cellStyle name="Normal 11 2 5 3 3" xfId="13805" xr:uid="{00000000-0005-0000-0000-000077230000}"/>
    <cellStyle name="Normal 11 2 5 3 4" xfId="6521" xr:uid="{00000000-0005-0000-0000-000078230000}"/>
    <cellStyle name="Normal 11 2 5 4" xfId="3424" xr:uid="{00000000-0005-0000-0000-000079230000}"/>
    <cellStyle name="Normal 11 2 5 4 2" xfId="10836" xr:uid="{00000000-0005-0000-0000-00007A230000}"/>
    <cellStyle name="Normal 11 2 5 4 3" xfId="14435" xr:uid="{00000000-0005-0000-0000-00007B230000}"/>
    <cellStyle name="Normal 11 2 5 4 4" xfId="7153" xr:uid="{00000000-0005-0000-0000-00007C230000}"/>
    <cellStyle name="Normal 11 2 5 5" xfId="8231" xr:uid="{00000000-0005-0000-0000-00007D230000}"/>
    <cellStyle name="Normal 11 2 5 6" xfId="11845" xr:uid="{00000000-0005-0000-0000-00007E230000}"/>
    <cellStyle name="Normal 11 2 5 7" xfId="4588" xr:uid="{00000000-0005-0000-0000-00007F230000}"/>
    <cellStyle name="Normal 11 2 6" xfId="771" xr:uid="{00000000-0005-0000-0000-000080230000}"/>
    <cellStyle name="Normal 11 2 6 2" xfId="3683" xr:uid="{00000000-0005-0000-0000-000081230000}"/>
    <cellStyle name="Normal 11 2 6 2 2" xfId="11094" xr:uid="{00000000-0005-0000-0000-000082230000}"/>
    <cellStyle name="Normal 11 2 6 2 3" xfId="14693" xr:uid="{00000000-0005-0000-0000-000083230000}"/>
    <cellStyle name="Normal 11 2 6 2 4" xfId="7405" xr:uid="{00000000-0005-0000-0000-000084230000}"/>
    <cellStyle name="Normal 11 2 6 3" xfId="8309" xr:uid="{00000000-0005-0000-0000-000085230000}"/>
    <cellStyle name="Normal 11 2 6 4" xfId="11923" xr:uid="{00000000-0005-0000-0000-000086230000}"/>
    <cellStyle name="Normal 11 2 6 5" xfId="4665" xr:uid="{00000000-0005-0000-0000-000087230000}"/>
    <cellStyle name="Normal 11 2 7" xfId="1085" xr:uid="{00000000-0005-0000-0000-000088230000}"/>
    <cellStyle name="Normal 11 2 7 2" xfId="8620" xr:uid="{00000000-0005-0000-0000-000089230000}"/>
    <cellStyle name="Normal 11 2 7 3" xfId="12233" xr:uid="{00000000-0005-0000-0000-00008A230000}"/>
    <cellStyle name="Normal 11 2 7 4" xfId="4972" xr:uid="{00000000-0005-0000-0000-00008B230000}"/>
    <cellStyle name="Normal 11 2 8" xfId="1561" xr:uid="{00000000-0005-0000-0000-00008C230000}"/>
    <cellStyle name="Normal 11 2 8 2" xfId="9092" xr:uid="{00000000-0005-0000-0000-00008D230000}"/>
    <cellStyle name="Normal 11 2 8 3" xfId="12703" xr:uid="{00000000-0005-0000-0000-00008E230000}"/>
    <cellStyle name="Normal 11 2 8 4" xfId="5437" xr:uid="{00000000-0005-0000-0000-00008F230000}"/>
    <cellStyle name="Normal 11 2 9" xfId="2191" xr:uid="{00000000-0005-0000-0000-000090230000}"/>
    <cellStyle name="Normal 11 2 9 2" xfId="9722" xr:uid="{00000000-0005-0000-0000-000091230000}"/>
    <cellStyle name="Normal 11 2 9 3" xfId="13333" xr:uid="{00000000-0005-0000-0000-000092230000}"/>
    <cellStyle name="Normal 11 2 9 4" xfId="6057" xr:uid="{00000000-0005-0000-0000-000093230000}"/>
    <cellStyle name="Normal 11 20" xfId="11602" xr:uid="{00000000-0005-0000-0000-000094230000}"/>
    <cellStyle name="Normal 11 21" xfId="4315" xr:uid="{00000000-0005-0000-0000-000095230000}"/>
    <cellStyle name="Normal 11 3" xfId="129" xr:uid="{00000000-0005-0000-0000-000096230000}"/>
    <cellStyle name="Normal 11 3 10" xfId="2899" xr:uid="{00000000-0005-0000-0000-000097230000}"/>
    <cellStyle name="Normal 11 3 10 2" xfId="10353" xr:uid="{00000000-0005-0000-0000-000098230000}"/>
    <cellStyle name="Normal 11 3 10 3" xfId="13964" xr:uid="{00000000-0005-0000-0000-000099230000}"/>
    <cellStyle name="Normal 11 3 10 4" xfId="6678" xr:uid="{00000000-0005-0000-0000-00009A230000}"/>
    <cellStyle name="Normal 11 3 11" xfId="3959" xr:uid="{00000000-0005-0000-0000-00009B230000}"/>
    <cellStyle name="Normal 11 3 11 2" xfId="11364" xr:uid="{00000000-0005-0000-0000-00009C230000}"/>
    <cellStyle name="Normal 11 3 11 3" xfId="14953" xr:uid="{00000000-0005-0000-0000-00009D230000}"/>
    <cellStyle name="Normal 11 3 11 4" xfId="7668" xr:uid="{00000000-0005-0000-0000-00009E230000}"/>
    <cellStyle name="Normal 11 3 12" xfId="7841" xr:uid="{00000000-0005-0000-0000-00009F230000}"/>
    <cellStyle name="Normal 11 3 13" xfId="11536" xr:uid="{00000000-0005-0000-0000-0000A0230000}"/>
    <cellStyle name="Normal 11 3 14" xfId="4219" xr:uid="{00000000-0005-0000-0000-0000A1230000}"/>
    <cellStyle name="Normal 11 3 2" xfId="278" xr:uid="{00000000-0005-0000-0000-0000A2230000}"/>
    <cellStyle name="Normal 11 3 2 10" xfId="11604" xr:uid="{00000000-0005-0000-0000-0000A3230000}"/>
    <cellStyle name="Normal 11 3 2 11" xfId="4317" xr:uid="{00000000-0005-0000-0000-0000A4230000}"/>
    <cellStyle name="Normal 11 3 2 2" xfId="1009" xr:uid="{00000000-0005-0000-0000-0000A5230000}"/>
    <cellStyle name="Normal 11 3 2 2 2" xfId="1319" xr:uid="{00000000-0005-0000-0000-0000A6230000}"/>
    <cellStyle name="Normal 11 3 2 2 2 2" xfId="8854" xr:uid="{00000000-0005-0000-0000-0000A7230000}"/>
    <cellStyle name="Normal 11 3 2 2 2 3" xfId="12467" xr:uid="{00000000-0005-0000-0000-0000A8230000}"/>
    <cellStyle name="Normal 11 3 2 2 2 4" xfId="5203" xr:uid="{00000000-0005-0000-0000-0000A9230000}"/>
    <cellStyle name="Normal 11 3 2 2 3" xfId="1795" xr:uid="{00000000-0005-0000-0000-0000AA230000}"/>
    <cellStyle name="Normal 11 3 2 2 3 2" xfId="9326" xr:uid="{00000000-0005-0000-0000-0000AB230000}"/>
    <cellStyle name="Normal 11 3 2 2 3 3" xfId="12937" xr:uid="{00000000-0005-0000-0000-0000AC230000}"/>
    <cellStyle name="Normal 11 3 2 2 3 4" xfId="5668" xr:uid="{00000000-0005-0000-0000-0000AD230000}"/>
    <cellStyle name="Normal 11 3 2 2 4" xfId="2425" xr:uid="{00000000-0005-0000-0000-0000AE230000}"/>
    <cellStyle name="Normal 11 3 2 2 4 2" xfId="9956" xr:uid="{00000000-0005-0000-0000-0000AF230000}"/>
    <cellStyle name="Normal 11 3 2 2 4 3" xfId="13567" xr:uid="{00000000-0005-0000-0000-0000B0230000}"/>
    <cellStyle name="Normal 11 3 2 2 4 4" xfId="6288" xr:uid="{00000000-0005-0000-0000-0000B1230000}"/>
    <cellStyle name="Normal 11 3 2 2 5" xfId="3185" xr:uid="{00000000-0005-0000-0000-0000B2230000}"/>
    <cellStyle name="Normal 11 3 2 2 5 2" xfId="10597" xr:uid="{00000000-0005-0000-0000-0000B3230000}"/>
    <cellStyle name="Normal 11 3 2 2 5 3" xfId="14197" xr:uid="{00000000-0005-0000-0000-0000B4230000}"/>
    <cellStyle name="Normal 11 3 2 2 5 4" xfId="6919" xr:uid="{00000000-0005-0000-0000-0000B5230000}"/>
    <cellStyle name="Normal 11 3 2 2 6" xfId="8544" xr:uid="{00000000-0005-0000-0000-0000B6230000}"/>
    <cellStyle name="Normal 11 3 2 2 7" xfId="12157" xr:uid="{00000000-0005-0000-0000-0000B7230000}"/>
    <cellStyle name="Normal 11 3 2 2 8" xfId="4897" xr:uid="{00000000-0005-0000-0000-0000B8230000}"/>
    <cellStyle name="Normal 11 3 2 3" xfId="850" xr:uid="{00000000-0005-0000-0000-0000B9230000}"/>
    <cellStyle name="Normal 11 3 2 3 2" xfId="1472" xr:uid="{00000000-0005-0000-0000-0000BA230000}"/>
    <cellStyle name="Normal 11 3 2 3 2 2" xfId="9003" xr:uid="{00000000-0005-0000-0000-0000BB230000}"/>
    <cellStyle name="Normal 11 3 2 3 2 3" xfId="12614" xr:uid="{00000000-0005-0000-0000-0000BC230000}"/>
    <cellStyle name="Normal 11 3 2 3 2 4" xfId="5349" xr:uid="{00000000-0005-0000-0000-0000BD230000}"/>
    <cellStyle name="Normal 11 3 2 3 3" xfId="1942" xr:uid="{00000000-0005-0000-0000-0000BE230000}"/>
    <cellStyle name="Normal 11 3 2 3 3 2" xfId="9473" xr:uid="{00000000-0005-0000-0000-0000BF230000}"/>
    <cellStyle name="Normal 11 3 2 3 3 3" xfId="13084" xr:uid="{00000000-0005-0000-0000-0000C0230000}"/>
    <cellStyle name="Normal 11 3 2 3 3 4" xfId="5812" xr:uid="{00000000-0005-0000-0000-0000C1230000}"/>
    <cellStyle name="Normal 11 3 2 3 4" xfId="2572" xr:uid="{00000000-0005-0000-0000-0000C2230000}"/>
    <cellStyle name="Normal 11 3 2 3 4 2" xfId="10103" xr:uid="{00000000-0005-0000-0000-0000C3230000}"/>
    <cellStyle name="Normal 11 3 2 3 4 3" xfId="13714" xr:uid="{00000000-0005-0000-0000-0000C4230000}"/>
    <cellStyle name="Normal 11 3 2 3 4 4" xfId="6432" xr:uid="{00000000-0005-0000-0000-0000C5230000}"/>
    <cellStyle name="Normal 11 3 2 3 5" xfId="3333" xr:uid="{00000000-0005-0000-0000-0000C6230000}"/>
    <cellStyle name="Normal 11 3 2 3 5 2" xfId="10745" xr:uid="{00000000-0005-0000-0000-0000C7230000}"/>
    <cellStyle name="Normal 11 3 2 3 5 3" xfId="14344" xr:uid="{00000000-0005-0000-0000-0000C8230000}"/>
    <cellStyle name="Normal 11 3 2 3 5 4" xfId="7064" xr:uid="{00000000-0005-0000-0000-0000C9230000}"/>
    <cellStyle name="Normal 11 3 2 3 6" xfId="8388" xr:uid="{00000000-0005-0000-0000-0000CA230000}"/>
    <cellStyle name="Normal 11 3 2 3 7" xfId="12002" xr:uid="{00000000-0005-0000-0000-0000CB230000}"/>
    <cellStyle name="Normal 11 3 2 3 8" xfId="4743" xr:uid="{00000000-0005-0000-0000-0000CC230000}"/>
    <cellStyle name="Normal 11 3 2 4" xfId="1164" xr:uid="{00000000-0005-0000-0000-0000CD230000}"/>
    <cellStyle name="Normal 11 3 2 4 2" xfId="2102" xr:uid="{00000000-0005-0000-0000-0000CE230000}"/>
    <cellStyle name="Normal 11 3 2 4 2 2" xfId="9633" xr:uid="{00000000-0005-0000-0000-0000CF230000}"/>
    <cellStyle name="Normal 11 3 2 4 2 3" xfId="13244" xr:uid="{00000000-0005-0000-0000-0000D0230000}"/>
    <cellStyle name="Normal 11 3 2 4 2 4" xfId="5969" xr:uid="{00000000-0005-0000-0000-0000D1230000}"/>
    <cellStyle name="Normal 11 3 2 4 3" xfId="2732" xr:uid="{00000000-0005-0000-0000-0000D2230000}"/>
    <cellStyle name="Normal 11 3 2 4 3 2" xfId="10263" xr:uid="{00000000-0005-0000-0000-0000D3230000}"/>
    <cellStyle name="Normal 11 3 2 4 3 3" xfId="13874" xr:uid="{00000000-0005-0000-0000-0000D4230000}"/>
    <cellStyle name="Normal 11 3 2 4 3 4" xfId="6589" xr:uid="{00000000-0005-0000-0000-0000D5230000}"/>
    <cellStyle name="Normal 11 3 2 4 4" xfId="3493" xr:uid="{00000000-0005-0000-0000-0000D6230000}"/>
    <cellStyle name="Normal 11 3 2 4 4 2" xfId="10905" xr:uid="{00000000-0005-0000-0000-0000D7230000}"/>
    <cellStyle name="Normal 11 3 2 4 4 3" xfId="14504" xr:uid="{00000000-0005-0000-0000-0000D8230000}"/>
    <cellStyle name="Normal 11 3 2 4 4 4" xfId="7221" xr:uid="{00000000-0005-0000-0000-0000D9230000}"/>
    <cellStyle name="Normal 11 3 2 4 5" xfId="8699" xr:uid="{00000000-0005-0000-0000-0000DA230000}"/>
    <cellStyle name="Normal 11 3 2 4 6" xfId="12312" xr:uid="{00000000-0005-0000-0000-0000DB230000}"/>
    <cellStyle name="Normal 11 3 2 4 7" xfId="5050" xr:uid="{00000000-0005-0000-0000-0000DC230000}"/>
    <cellStyle name="Normal 11 3 2 5" xfId="1640" xr:uid="{00000000-0005-0000-0000-0000DD230000}"/>
    <cellStyle name="Normal 11 3 2 5 2" xfId="3687" xr:uid="{00000000-0005-0000-0000-0000DE230000}"/>
    <cellStyle name="Normal 11 3 2 5 2 2" xfId="11098" xr:uid="{00000000-0005-0000-0000-0000DF230000}"/>
    <cellStyle name="Normal 11 3 2 5 2 3" xfId="14697" xr:uid="{00000000-0005-0000-0000-0000E0230000}"/>
    <cellStyle name="Normal 11 3 2 5 2 4" xfId="7409" xr:uid="{00000000-0005-0000-0000-0000E1230000}"/>
    <cellStyle name="Normal 11 3 2 5 3" xfId="9171" xr:uid="{00000000-0005-0000-0000-0000E2230000}"/>
    <cellStyle name="Normal 11 3 2 5 4" xfId="12782" xr:uid="{00000000-0005-0000-0000-0000E3230000}"/>
    <cellStyle name="Normal 11 3 2 5 5" xfId="5515" xr:uid="{00000000-0005-0000-0000-0000E4230000}"/>
    <cellStyle name="Normal 11 3 2 6" xfId="2270" xr:uid="{00000000-0005-0000-0000-0000E5230000}"/>
    <cellStyle name="Normal 11 3 2 6 2" xfId="9801" xr:uid="{00000000-0005-0000-0000-0000E6230000}"/>
    <cellStyle name="Normal 11 3 2 6 3" xfId="13412" xr:uid="{00000000-0005-0000-0000-0000E7230000}"/>
    <cellStyle name="Normal 11 3 2 6 4" xfId="6135" xr:uid="{00000000-0005-0000-0000-0000E8230000}"/>
    <cellStyle name="Normal 11 3 2 7" xfId="3029" xr:uid="{00000000-0005-0000-0000-0000E9230000}"/>
    <cellStyle name="Normal 11 3 2 7 2" xfId="10441" xr:uid="{00000000-0005-0000-0000-0000EA230000}"/>
    <cellStyle name="Normal 11 3 2 7 3" xfId="14042" xr:uid="{00000000-0005-0000-0000-0000EB230000}"/>
    <cellStyle name="Normal 11 3 2 7 4" xfId="6765" xr:uid="{00000000-0005-0000-0000-0000EC230000}"/>
    <cellStyle name="Normal 11 3 2 8" xfId="3960" xr:uid="{00000000-0005-0000-0000-0000ED230000}"/>
    <cellStyle name="Normal 11 3 2 8 2" xfId="11365" xr:uid="{00000000-0005-0000-0000-0000EE230000}"/>
    <cellStyle name="Normal 11 3 2 8 3" xfId="14954" xr:uid="{00000000-0005-0000-0000-0000EF230000}"/>
    <cellStyle name="Normal 11 3 2 8 4" xfId="7669" xr:uid="{00000000-0005-0000-0000-0000F0230000}"/>
    <cellStyle name="Normal 11 3 2 9" xfId="7957" xr:uid="{00000000-0005-0000-0000-0000F1230000}"/>
    <cellStyle name="Normal 11 3 3" xfId="403" xr:uid="{00000000-0005-0000-0000-0000F2230000}"/>
    <cellStyle name="Normal 11 3 3 10" xfId="4419" xr:uid="{00000000-0005-0000-0000-0000F3230000}"/>
    <cellStyle name="Normal 11 3 3 2" xfId="930" xr:uid="{00000000-0005-0000-0000-0000F4230000}"/>
    <cellStyle name="Normal 11 3 3 2 2" xfId="3688" xr:uid="{00000000-0005-0000-0000-0000F5230000}"/>
    <cellStyle name="Normal 11 3 3 2 2 2" xfId="11099" xr:uid="{00000000-0005-0000-0000-0000F6230000}"/>
    <cellStyle name="Normal 11 3 3 2 2 3" xfId="14698" xr:uid="{00000000-0005-0000-0000-0000F7230000}"/>
    <cellStyle name="Normal 11 3 3 2 2 4" xfId="7410" xr:uid="{00000000-0005-0000-0000-0000F8230000}"/>
    <cellStyle name="Normal 11 3 3 2 3" xfId="8466" xr:uid="{00000000-0005-0000-0000-0000F9230000}"/>
    <cellStyle name="Normal 11 3 3 2 4" xfId="12079" xr:uid="{00000000-0005-0000-0000-0000FA230000}"/>
    <cellStyle name="Normal 11 3 3 2 5" xfId="4820" xr:uid="{00000000-0005-0000-0000-0000FB230000}"/>
    <cellStyle name="Normal 11 3 3 3" xfId="1241" xr:uid="{00000000-0005-0000-0000-0000FC230000}"/>
    <cellStyle name="Normal 11 3 3 3 2" xfId="8776" xr:uid="{00000000-0005-0000-0000-0000FD230000}"/>
    <cellStyle name="Normal 11 3 3 3 3" xfId="12389" xr:uid="{00000000-0005-0000-0000-0000FE230000}"/>
    <cellStyle name="Normal 11 3 3 3 4" xfId="5126" xr:uid="{00000000-0005-0000-0000-0000FF230000}"/>
    <cellStyle name="Normal 11 3 3 4" xfId="1717" xr:uid="{00000000-0005-0000-0000-000000240000}"/>
    <cellStyle name="Normal 11 3 3 4 2" xfId="9248" xr:uid="{00000000-0005-0000-0000-000001240000}"/>
    <cellStyle name="Normal 11 3 3 4 3" xfId="12859" xr:uid="{00000000-0005-0000-0000-000002240000}"/>
    <cellStyle name="Normal 11 3 3 4 4" xfId="5591" xr:uid="{00000000-0005-0000-0000-000003240000}"/>
    <cellStyle name="Normal 11 3 3 5" xfId="2347" xr:uid="{00000000-0005-0000-0000-000004240000}"/>
    <cellStyle name="Normal 11 3 3 5 2" xfId="9878" xr:uid="{00000000-0005-0000-0000-000005240000}"/>
    <cellStyle name="Normal 11 3 3 5 3" xfId="13489" xr:uid="{00000000-0005-0000-0000-000006240000}"/>
    <cellStyle name="Normal 11 3 3 5 4" xfId="6211" xr:uid="{00000000-0005-0000-0000-000007240000}"/>
    <cellStyle name="Normal 11 3 3 6" xfId="3107" xr:uid="{00000000-0005-0000-0000-000008240000}"/>
    <cellStyle name="Normal 11 3 3 6 2" xfId="10519" xr:uid="{00000000-0005-0000-0000-000009240000}"/>
    <cellStyle name="Normal 11 3 3 6 3" xfId="14119" xr:uid="{00000000-0005-0000-0000-00000A240000}"/>
    <cellStyle name="Normal 11 3 3 6 4" xfId="6842" xr:uid="{00000000-0005-0000-0000-00000B240000}"/>
    <cellStyle name="Normal 11 3 3 7" xfId="3961" xr:uid="{00000000-0005-0000-0000-00000C240000}"/>
    <cellStyle name="Normal 11 3 3 7 2" xfId="11366" xr:uid="{00000000-0005-0000-0000-00000D240000}"/>
    <cellStyle name="Normal 11 3 3 7 3" xfId="14955" xr:uid="{00000000-0005-0000-0000-00000E240000}"/>
    <cellStyle name="Normal 11 3 3 7 4" xfId="7670" xr:uid="{00000000-0005-0000-0000-00000F240000}"/>
    <cellStyle name="Normal 11 3 3 8" xfId="8060" xr:uid="{00000000-0005-0000-0000-000010240000}"/>
    <cellStyle name="Normal 11 3 3 9" xfId="11694" xr:uid="{00000000-0005-0000-0000-000011240000}"/>
    <cellStyle name="Normal 11 3 4" xfId="549" xr:uid="{00000000-0005-0000-0000-000012240000}"/>
    <cellStyle name="Normal 11 3 4 2" xfId="1400" xr:uid="{00000000-0005-0000-0000-000013240000}"/>
    <cellStyle name="Normal 11 3 4 2 2" xfId="8935" xr:uid="{00000000-0005-0000-0000-000014240000}"/>
    <cellStyle name="Normal 11 3 4 2 3" xfId="12546" xr:uid="{00000000-0005-0000-0000-000015240000}"/>
    <cellStyle name="Normal 11 3 4 2 4" xfId="5282" xr:uid="{00000000-0005-0000-0000-000016240000}"/>
    <cellStyle name="Normal 11 3 4 3" xfId="1874" xr:uid="{00000000-0005-0000-0000-000017240000}"/>
    <cellStyle name="Normal 11 3 4 3 2" xfId="9405" xr:uid="{00000000-0005-0000-0000-000018240000}"/>
    <cellStyle name="Normal 11 3 4 3 3" xfId="13016" xr:uid="{00000000-0005-0000-0000-000019240000}"/>
    <cellStyle name="Normal 11 3 4 3 4" xfId="5745" xr:uid="{00000000-0005-0000-0000-00001A240000}"/>
    <cellStyle name="Normal 11 3 4 4" xfId="2504" xr:uid="{00000000-0005-0000-0000-00001B240000}"/>
    <cellStyle name="Normal 11 3 4 4 2" xfId="10035" xr:uid="{00000000-0005-0000-0000-00001C240000}"/>
    <cellStyle name="Normal 11 3 4 4 3" xfId="13646" xr:uid="{00000000-0005-0000-0000-00001D240000}"/>
    <cellStyle name="Normal 11 3 4 4 4" xfId="6365" xr:uid="{00000000-0005-0000-0000-00001E240000}"/>
    <cellStyle name="Normal 11 3 4 5" xfId="3265" xr:uid="{00000000-0005-0000-0000-00001F240000}"/>
    <cellStyle name="Normal 11 3 4 5 2" xfId="10677" xr:uid="{00000000-0005-0000-0000-000020240000}"/>
    <cellStyle name="Normal 11 3 4 5 3" xfId="14276" xr:uid="{00000000-0005-0000-0000-000021240000}"/>
    <cellStyle name="Normal 11 3 4 5 4" xfId="6997" xr:uid="{00000000-0005-0000-0000-000022240000}"/>
    <cellStyle name="Normal 11 3 4 6" xfId="8137" xr:uid="{00000000-0005-0000-0000-000023240000}"/>
    <cellStyle name="Normal 11 3 4 7" xfId="11770" xr:uid="{00000000-0005-0000-0000-000024240000}"/>
    <cellStyle name="Normal 11 3 4 8" xfId="4495" xr:uid="{00000000-0005-0000-0000-000025240000}"/>
    <cellStyle name="Normal 11 3 5" xfId="694" xr:uid="{00000000-0005-0000-0000-000026240000}"/>
    <cellStyle name="Normal 11 3 5 2" xfId="2034" xr:uid="{00000000-0005-0000-0000-000027240000}"/>
    <cellStyle name="Normal 11 3 5 2 2" xfId="9565" xr:uid="{00000000-0005-0000-0000-000028240000}"/>
    <cellStyle name="Normal 11 3 5 2 3" xfId="13176" xr:uid="{00000000-0005-0000-0000-000029240000}"/>
    <cellStyle name="Normal 11 3 5 2 4" xfId="5902" xr:uid="{00000000-0005-0000-0000-00002A240000}"/>
    <cellStyle name="Normal 11 3 5 3" xfId="2664" xr:uid="{00000000-0005-0000-0000-00002B240000}"/>
    <cellStyle name="Normal 11 3 5 3 2" xfId="10195" xr:uid="{00000000-0005-0000-0000-00002C240000}"/>
    <cellStyle name="Normal 11 3 5 3 3" xfId="13806" xr:uid="{00000000-0005-0000-0000-00002D240000}"/>
    <cellStyle name="Normal 11 3 5 3 4" xfId="6522" xr:uid="{00000000-0005-0000-0000-00002E240000}"/>
    <cellStyle name="Normal 11 3 5 4" xfId="3425" xr:uid="{00000000-0005-0000-0000-00002F240000}"/>
    <cellStyle name="Normal 11 3 5 4 2" xfId="10837" xr:uid="{00000000-0005-0000-0000-000030240000}"/>
    <cellStyle name="Normal 11 3 5 4 3" xfId="14436" xr:uid="{00000000-0005-0000-0000-000031240000}"/>
    <cellStyle name="Normal 11 3 5 4 4" xfId="7154" xr:uid="{00000000-0005-0000-0000-000032240000}"/>
    <cellStyle name="Normal 11 3 5 5" xfId="8232" xr:uid="{00000000-0005-0000-0000-000033240000}"/>
    <cellStyle name="Normal 11 3 5 6" xfId="11846" xr:uid="{00000000-0005-0000-0000-000034240000}"/>
    <cellStyle name="Normal 11 3 5 7" xfId="4589" xr:uid="{00000000-0005-0000-0000-000035240000}"/>
    <cellStyle name="Normal 11 3 6" xfId="772" xr:uid="{00000000-0005-0000-0000-000036240000}"/>
    <cellStyle name="Normal 11 3 6 2" xfId="3686" xr:uid="{00000000-0005-0000-0000-000037240000}"/>
    <cellStyle name="Normal 11 3 6 2 2" xfId="11097" xr:uid="{00000000-0005-0000-0000-000038240000}"/>
    <cellStyle name="Normal 11 3 6 2 3" xfId="14696" xr:uid="{00000000-0005-0000-0000-000039240000}"/>
    <cellStyle name="Normal 11 3 6 2 4" xfId="7408" xr:uid="{00000000-0005-0000-0000-00003A240000}"/>
    <cellStyle name="Normal 11 3 6 3" xfId="8310" xr:uid="{00000000-0005-0000-0000-00003B240000}"/>
    <cellStyle name="Normal 11 3 6 4" xfId="11924" xr:uid="{00000000-0005-0000-0000-00003C240000}"/>
    <cellStyle name="Normal 11 3 6 5" xfId="4666" xr:uid="{00000000-0005-0000-0000-00003D240000}"/>
    <cellStyle name="Normal 11 3 7" xfId="1086" xr:uid="{00000000-0005-0000-0000-00003E240000}"/>
    <cellStyle name="Normal 11 3 7 2" xfId="8621" xr:uid="{00000000-0005-0000-0000-00003F240000}"/>
    <cellStyle name="Normal 11 3 7 3" xfId="12234" xr:uid="{00000000-0005-0000-0000-000040240000}"/>
    <cellStyle name="Normal 11 3 7 4" xfId="4973" xr:uid="{00000000-0005-0000-0000-000041240000}"/>
    <cellStyle name="Normal 11 3 8" xfId="1562" xr:uid="{00000000-0005-0000-0000-000042240000}"/>
    <cellStyle name="Normal 11 3 8 2" xfId="9093" xr:uid="{00000000-0005-0000-0000-000043240000}"/>
    <cellStyle name="Normal 11 3 8 3" xfId="12704" xr:uid="{00000000-0005-0000-0000-000044240000}"/>
    <cellStyle name="Normal 11 3 8 4" xfId="5438" xr:uid="{00000000-0005-0000-0000-000045240000}"/>
    <cellStyle name="Normal 11 3 9" xfId="2192" xr:uid="{00000000-0005-0000-0000-000046240000}"/>
    <cellStyle name="Normal 11 3 9 2" xfId="9723" xr:uid="{00000000-0005-0000-0000-000047240000}"/>
    <cellStyle name="Normal 11 3 9 3" xfId="13334" xr:uid="{00000000-0005-0000-0000-000048240000}"/>
    <cellStyle name="Normal 11 3 9 4" xfId="6058" xr:uid="{00000000-0005-0000-0000-000049240000}"/>
    <cellStyle name="Normal 11 4" xfId="130" xr:uid="{00000000-0005-0000-0000-00004A240000}"/>
    <cellStyle name="Normal 11 4 10" xfId="2900" xr:uid="{00000000-0005-0000-0000-00004B240000}"/>
    <cellStyle name="Normal 11 4 10 2" xfId="10354" xr:uid="{00000000-0005-0000-0000-00004C240000}"/>
    <cellStyle name="Normal 11 4 10 3" xfId="13965" xr:uid="{00000000-0005-0000-0000-00004D240000}"/>
    <cellStyle name="Normal 11 4 10 4" xfId="6679" xr:uid="{00000000-0005-0000-0000-00004E240000}"/>
    <cellStyle name="Normal 11 4 11" xfId="3962" xr:uid="{00000000-0005-0000-0000-00004F240000}"/>
    <cellStyle name="Normal 11 4 11 2" xfId="11367" xr:uid="{00000000-0005-0000-0000-000050240000}"/>
    <cellStyle name="Normal 11 4 11 3" xfId="14956" xr:uid="{00000000-0005-0000-0000-000051240000}"/>
    <cellStyle name="Normal 11 4 11 4" xfId="7671" xr:uid="{00000000-0005-0000-0000-000052240000}"/>
    <cellStyle name="Normal 11 4 12" xfId="7842" xr:uid="{00000000-0005-0000-0000-000053240000}"/>
    <cellStyle name="Normal 11 4 13" xfId="11537" xr:uid="{00000000-0005-0000-0000-000054240000}"/>
    <cellStyle name="Normal 11 4 14" xfId="4220" xr:uid="{00000000-0005-0000-0000-000055240000}"/>
    <cellStyle name="Normal 11 4 2" xfId="279" xr:uid="{00000000-0005-0000-0000-000056240000}"/>
    <cellStyle name="Normal 11 4 2 10" xfId="11605" xr:uid="{00000000-0005-0000-0000-000057240000}"/>
    <cellStyle name="Normal 11 4 2 11" xfId="4318" xr:uid="{00000000-0005-0000-0000-000058240000}"/>
    <cellStyle name="Normal 11 4 2 2" xfId="1010" xr:uid="{00000000-0005-0000-0000-000059240000}"/>
    <cellStyle name="Normal 11 4 2 2 2" xfId="1320" xr:uid="{00000000-0005-0000-0000-00005A240000}"/>
    <cellStyle name="Normal 11 4 2 2 2 2" xfId="8855" xr:uid="{00000000-0005-0000-0000-00005B240000}"/>
    <cellStyle name="Normal 11 4 2 2 2 3" xfId="12468" xr:uid="{00000000-0005-0000-0000-00005C240000}"/>
    <cellStyle name="Normal 11 4 2 2 2 4" xfId="5204" xr:uid="{00000000-0005-0000-0000-00005D240000}"/>
    <cellStyle name="Normal 11 4 2 2 3" xfId="1796" xr:uid="{00000000-0005-0000-0000-00005E240000}"/>
    <cellStyle name="Normal 11 4 2 2 3 2" xfId="9327" xr:uid="{00000000-0005-0000-0000-00005F240000}"/>
    <cellStyle name="Normal 11 4 2 2 3 3" xfId="12938" xr:uid="{00000000-0005-0000-0000-000060240000}"/>
    <cellStyle name="Normal 11 4 2 2 3 4" xfId="5669" xr:uid="{00000000-0005-0000-0000-000061240000}"/>
    <cellStyle name="Normal 11 4 2 2 4" xfId="2426" xr:uid="{00000000-0005-0000-0000-000062240000}"/>
    <cellStyle name="Normal 11 4 2 2 4 2" xfId="9957" xr:uid="{00000000-0005-0000-0000-000063240000}"/>
    <cellStyle name="Normal 11 4 2 2 4 3" xfId="13568" xr:uid="{00000000-0005-0000-0000-000064240000}"/>
    <cellStyle name="Normal 11 4 2 2 4 4" xfId="6289" xr:uid="{00000000-0005-0000-0000-000065240000}"/>
    <cellStyle name="Normal 11 4 2 2 5" xfId="3186" xr:uid="{00000000-0005-0000-0000-000066240000}"/>
    <cellStyle name="Normal 11 4 2 2 5 2" xfId="10598" xr:uid="{00000000-0005-0000-0000-000067240000}"/>
    <cellStyle name="Normal 11 4 2 2 5 3" xfId="14198" xr:uid="{00000000-0005-0000-0000-000068240000}"/>
    <cellStyle name="Normal 11 4 2 2 5 4" xfId="6920" xr:uid="{00000000-0005-0000-0000-000069240000}"/>
    <cellStyle name="Normal 11 4 2 2 6" xfId="8545" xr:uid="{00000000-0005-0000-0000-00006A240000}"/>
    <cellStyle name="Normal 11 4 2 2 7" xfId="12158" xr:uid="{00000000-0005-0000-0000-00006B240000}"/>
    <cellStyle name="Normal 11 4 2 2 8" xfId="4898" xr:uid="{00000000-0005-0000-0000-00006C240000}"/>
    <cellStyle name="Normal 11 4 2 3" xfId="851" xr:uid="{00000000-0005-0000-0000-00006D240000}"/>
    <cellStyle name="Normal 11 4 2 3 2" xfId="1473" xr:uid="{00000000-0005-0000-0000-00006E240000}"/>
    <cellStyle name="Normal 11 4 2 3 2 2" xfId="9004" xr:uid="{00000000-0005-0000-0000-00006F240000}"/>
    <cellStyle name="Normal 11 4 2 3 2 3" xfId="12615" xr:uid="{00000000-0005-0000-0000-000070240000}"/>
    <cellStyle name="Normal 11 4 2 3 2 4" xfId="5350" xr:uid="{00000000-0005-0000-0000-000071240000}"/>
    <cellStyle name="Normal 11 4 2 3 3" xfId="1943" xr:uid="{00000000-0005-0000-0000-000072240000}"/>
    <cellStyle name="Normal 11 4 2 3 3 2" xfId="9474" xr:uid="{00000000-0005-0000-0000-000073240000}"/>
    <cellStyle name="Normal 11 4 2 3 3 3" xfId="13085" xr:uid="{00000000-0005-0000-0000-000074240000}"/>
    <cellStyle name="Normal 11 4 2 3 3 4" xfId="5813" xr:uid="{00000000-0005-0000-0000-000075240000}"/>
    <cellStyle name="Normal 11 4 2 3 4" xfId="2573" xr:uid="{00000000-0005-0000-0000-000076240000}"/>
    <cellStyle name="Normal 11 4 2 3 4 2" xfId="10104" xr:uid="{00000000-0005-0000-0000-000077240000}"/>
    <cellStyle name="Normal 11 4 2 3 4 3" xfId="13715" xr:uid="{00000000-0005-0000-0000-000078240000}"/>
    <cellStyle name="Normal 11 4 2 3 4 4" xfId="6433" xr:uid="{00000000-0005-0000-0000-000079240000}"/>
    <cellStyle name="Normal 11 4 2 3 5" xfId="3334" xr:uid="{00000000-0005-0000-0000-00007A240000}"/>
    <cellStyle name="Normal 11 4 2 3 5 2" xfId="10746" xr:uid="{00000000-0005-0000-0000-00007B240000}"/>
    <cellStyle name="Normal 11 4 2 3 5 3" xfId="14345" xr:uid="{00000000-0005-0000-0000-00007C240000}"/>
    <cellStyle name="Normal 11 4 2 3 5 4" xfId="7065" xr:uid="{00000000-0005-0000-0000-00007D240000}"/>
    <cellStyle name="Normal 11 4 2 3 6" xfId="8389" xr:uid="{00000000-0005-0000-0000-00007E240000}"/>
    <cellStyle name="Normal 11 4 2 3 7" xfId="12003" xr:uid="{00000000-0005-0000-0000-00007F240000}"/>
    <cellStyle name="Normal 11 4 2 3 8" xfId="4744" xr:uid="{00000000-0005-0000-0000-000080240000}"/>
    <cellStyle name="Normal 11 4 2 4" xfId="1165" xr:uid="{00000000-0005-0000-0000-000081240000}"/>
    <cellStyle name="Normal 11 4 2 4 2" xfId="2103" xr:uid="{00000000-0005-0000-0000-000082240000}"/>
    <cellStyle name="Normal 11 4 2 4 2 2" xfId="9634" xr:uid="{00000000-0005-0000-0000-000083240000}"/>
    <cellStyle name="Normal 11 4 2 4 2 3" xfId="13245" xr:uid="{00000000-0005-0000-0000-000084240000}"/>
    <cellStyle name="Normal 11 4 2 4 2 4" xfId="5970" xr:uid="{00000000-0005-0000-0000-000085240000}"/>
    <cellStyle name="Normal 11 4 2 4 3" xfId="2733" xr:uid="{00000000-0005-0000-0000-000086240000}"/>
    <cellStyle name="Normal 11 4 2 4 3 2" xfId="10264" xr:uid="{00000000-0005-0000-0000-000087240000}"/>
    <cellStyle name="Normal 11 4 2 4 3 3" xfId="13875" xr:uid="{00000000-0005-0000-0000-000088240000}"/>
    <cellStyle name="Normal 11 4 2 4 3 4" xfId="6590" xr:uid="{00000000-0005-0000-0000-000089240000}"/>
    <cellStyle name="Normal 11 4 2 4 4" xfId="3494" xr:uid="{00000000-0005-0000-0000-00008A240000}"/>
    <cellStyle name="Normal 11 4 2 4 4 2" xfId="10906" xr:uid="{00000000-0005-0000-0000-00008B240000}"/>
    <cellStyle name="Normal 11 4 2 4 4 3" xfId="14505" xr:uid="{00000000-0005-0000-0000-00008C240000}"/>
    <cellStyle name="Normal 11 4 2 4 4 4" xfId="7222" xr:uid="{00000000-0005-0000-0000-00008D240000}"/>
    <cellStyle name="Normal 11 4 2 4 5" xfId="8700" xr:uid="{00000000-0005-0000-0000-00008E240000}"/>
    <cellStyle name="Normal 11 4 2 4 6" xfId="12313" xr:uid="{00000000-0005-0000-0000-00008F240000}"/>
    <cellStyle name="Normal 11 4 2 4 7" xfId="5051" xr:uid="{00000000-0005-0000-0000-000090240000}"/>
    <cellStyle name="Normal 11 4 2 5" xfId="1641" xr:uid="{00000000-0005-0000-0000-000091240000}"/>
    <cellStyle name="Normal 11 4 2 5 2" xfId="3690" xr:uid="{00000000-0005-0000-0000-000092240000}"/>
    <cellStyle name="Normal 11 4 2 5 2 2" xfId="11101" xr:uid="{00000000-0005-0000-0000-000093240000}"/>
    <cellStyle name="Normal 11 4 2 5 2 3" xfId="14700" xr:uid="{00000000-0005-0000-0000-000094240000}"/>
    <cellStyle name="Normal 11 4 2 5 2 4" xfId="7412" xr:uid="{00000000-0005-0000-0000-000095240000}"/>
    <cellStyle name="Normal 11 4 2 5 3" xfId="9172" xr:uid="{00000000-0005-0000-0000-000096240000}"/>
    <cellStyle name="Normal 11 4 2 5 4" xfId="12783" xr:uid="{00000000-0005-0000-0000-000097240000}"/>
    <cellStyle name="Normal 11 4 2 5 5" xfId="5516" xr:uid="{00000000-0005-0000-0000-000098240000}"/>
    <cellStyle name="Normal 11 4 2 6" xfId="2271" xr:uid="{00000000-0005-0000-0000-000099240000}"/>
    <cellStyle name="Normal 11 4 2 6 2" xfId="9802" xr:uid="{00000000-0005-0000-0000-00009A240000}"/>
    <cellStyle name="Normal 11 4 2 6 3" xfId="13413" xr:uid="{00000000-0005-0000-0000-00009B240000}"/>
    <cellStyle name="Normal 11 4 2 6 4" xfId="6136" xr:uid="{00000000-0005-0000-0000-00009C240000}"/>
    <cellStyle name="Normal 11 4 2 7" xfId="3030" xr:uid="{00000000-0005-0000-0000-00009D240000}"/>
    <cellStyle name="Normal 11 4 2 7 2" xfId="10442" xr:uid="{00000000-0005-0000-0000-00009E240000}"/>
    <cellStyle name="Normal 11 4 2 7 3" xfId="14043" xr:uid="{00000000-0005-0000-0000-00009F240000}"/>
    <cellStyle name="Normal 11 4 2 7 4" xfId="6766" xr:uid="{00000000-0005-0000-0000-0000A0240000}"/>
    <cellStyle name="Normal 11 4 2 8" xfId="3963" xr:uid="{00000000-0005-0000-0000-0000A1240000}"/>
    <cellStyle name="Normal 11 4 2 8 2" xfId="11368" xr:uid="{00000000-0005-0000-0000-0000A2240000}"/>
    <cellStyle name="Normal 11 4 2 8 3" xfId="14957" xr:uid="{00000000-0005-0000-0000-0000A3240000}"/>
    <cellStyle name="Normal 11 4 2 8 4" xfId="7672" xr:uid="{00000000-0005-0000-0000-0000A4240000}"/>
    <cellStyle name="Normal 11 4 2 9" xfId="7958" xr:uid="{00000000-0005-0000-0000-0000A5240000}"/>
    <cellStyle name="Normal 11 4 3" xfId="404" xr:uid="{00000000-0005-0000-0000-0000A6240000}"/>
    <cellStyle name="Normal 11 4 3 10" xfId="4420" xr:uid="{00000000-0005-0000-0000-0000A7240000}"/>
    <cellStyle name="Normal 11 4 3 2" xfId="931" xr:uid="{00000000-0005-0000-0000-0000A8240000}"/>
    <cellStyle name="Normal 11 4 3 2 2" xfId="3691" xr:uid="{00000000-0005-0000-0000-0000A9240000}"/>
    <cellStyle name="Normal 11 4 3 2 2 2" xfId="11102" xr:uid="{00000000-0005-0000-0000-0000AA240000}"/>
    <cellStyle name="Normal 11 4 3 2 2 3" xfId="14701" xr:uid="{00000000-0005-0000-0000-0000AB240000}"/>
    <cellStyle name="Normal 11 4 3 2 2 4" xfId="7413" xr:uid="{00000000-0005-0000-0000-0000AC240000}"/>
    <cellStyle name="Normal 11 4 3 2 3" xfId="8467" xr:uid="{00000000-0005-0000-0000-0000AD240000}"/>
    <cellStyle name="Normal 11 4 3 2 4" xfId="12080" xr:uid="{00000000-0005-0000-0000-0000AE240000}"/>
    <cellStyle name="Normal 11 4 3 2 5" xfId="4821" xr:uid="{00000000-0005-0000-0000-0000AF240000}"/>
    <cellStyle name="Normal 11 4 3 3" xfId="1242" xr:uid="{00000000-0005-0000-0000-0000B0240000}"/>
    <cellStyle name="Normal 11 4 3 3 2" xfId="8777" xr:uid="{00000000-0005-0000-0000-0000B1240000}"/>
    <cellStyle name="Normal 11 4 3 3 3" xfId="12390" xr:uid="{00000000-0005-0000-0000-0000B2240000}"/>
    <cellStyle name="Normal 11 4 3 3 4" xfId="5127" xr:uid="{00000000-0005-0000-0000-0000B3240000}"/>
    <cellStyle name="Normal 11 4 3 4" xfId="1718" xr:uid="{00000000-0005-0000-0000-0000B4240000}"/>
    <cellStyle name="Normal 11 4 3 4 2" xfId="9249" xr:uid="{00000000-0005-0000-0000-0000B5240000}"/>
    <cellStyle name="Normal 11 4 3 4 3" xfId="12860" xr:uid="{00000000-0005-0000-0000-0000B6240000}"/>
    <cellStyle name="Normal 11 4 3 4 4" xfId="5592" xr:uid="{00000000-0005-0000-0000-0000B7240000}"/>
    <cellStyle name="Normal 11 4 3 5" xfId="2348" xr:uid="{00000000-0005-0000-0000-0000B8240000}"/>
    <cellStyle name="Normal 11 4 3 5 2" xfId="9879" xr:uid="{00000000-0005-0000-0000-0000B9240000}"/>
    <cellStyle name="Normal 11 4 3 5 3" xfId="13490" xr:uid="{00000000-0005-0000-0000-0000BA240000}"/>
    <cellStyle name="Normal 11 4 3 5 4" xfId="6212" xr:uid="{00000000-0005-0000-0000-0000BB240000}"/>
    <cellStyle name="Normal 11 4 3 6" xfId="3108" xr:uid="{00000000-0005-0000-0000-0000BC240000}"/>
    <cellStyle name="Normal 11 4 3 6 2" xfId="10520" xr:uid="{00000000-0005-0000-0000-0000BD240000}"/>
    <cellStyle name="Normal 11 4 3 6 3" xfId="14120" xr:uid="{00000000-0005-0000-0000-0000BE240000}"/>
    <cellStyle name="Normal 11 4 3 6 4" xfId="6843" xr:uid="{00000000-0005-0000-0000-0000BF240000}"/>
    <cellStyle name="Normal 11 4 3 7" xfId="3964" xr:uid="{00000000-0005-0000-0000-0000C0240000}"/>
    <cellStyle name="Normal 11 4 3 7 2" xfId="11369" xr:uid="{00000000-0005-0000-0000-0000C1240000}"/>
    <cellStyle name="Normal 11 4 3 7 3" xfId="14958" xr:uid="{00000000-0005-0000-0000-0000C2240000}"/>
    <cellStyle name="Normal 11 4 3 7 4" xfId="7673" xr:uid="{00000000-0005-0000-0000-0000C3240000}"/>
    <cellStyle name="Normal 11 4 3 8" xfId="8061" xr:uid="{00000000-0005-0000-0000-0000C4240000}"/>
    <cellStyle name="Normal 11 4 3 9" xfId="11695" xr:uid="{00000000-0005-0000-0000-0000C5240000}"/>
    <cellStyle name="Normal 11 4 4" xfId="550" xr:uid="{00000000-0005-0000-0000-0000C6240000}"/>
    <cellStyle name="Normal 11 4 4 2" xfId="1401" xr:uid="{00000000-0005-0000-0000-0000C7240000}"/>
    <cellStyle name="Normal 11 4 4 2 2" xfId="8936" xr:uid="{00000000-0005-0000-0000-0000C8240000}"/>
    <cellStyle name="Normal 11 4 4 2 3" xfId="12547" xr:uid="{00000000-0005-0000-0000-0000C9240000}"/>
    <cellStyle name="Normal 11 4 4 2 4" xfId="5283" xr:uid="{00000000-0005-0000-0000-0000CA240000}"/>
    <cellStyle name="Normal 11 4 4 3" xfId="1875" xr:uid="{00000000-0005-0000-0000-0000CB240000}"/>
    <cellStyle name="Normal 11 4 4 3 2" xfId="9406" xr:uid="{00000000-0005-0000-0000-0000CC240000}"/>
    <cellStyle name="Normal 11 4 4 3 3" xfId="13017" xr:uid="{00000000-0005-0000-0000-0000CD240000}"/>
    <cellStyle name="Normal 11 4 4 3 4" xfId="5746" xr:uid="{00000000-0005-0000-0000-0000CE240000}"/>
    <cellStyle name="Normal 11 4 4 4" xfId="2505" xr:uid="{00000000-0005-0000-0000-0000CF240000}"/>
    <cellStyle name="Normal 11 4 4 4 2" xfId="10036" xr:uid="{00000000-0005-0000-0000-0000D0240000}"/>
    <cellStyle name="Normal 11 4 4 4 3" xfId="13647" xr:uid="{00000000-0005-0000-0000-0000D1240000}"/>
    <cellStyle name="Normal 11 4 4 4 4" xfId="6366" xr:uid="{00000000-0005-0000-0000-0000D2240000}"/>
    <cellStyle name="Normal 11 4 4 5" xfId="3266" xr:uid="{00000000-0005-0000-0000-0000D3240000}"/>
    <cellStyle name="Normal 11 4 4 5 2" xfId="10678" xr:uid="{00000000-0005-0000-0000-0000D4240000}"/>
    <cellStyle name="Normal 11 4 4 5 3" xfId="14277" xr:uid="{00000000-0005-0000-0000-0000D5240000}"/>
    <cellStyle name="Normal 11 4 4 5 4" xfId="6998" xr:uid="{00000000-0005-0000-0000-0000D6240000}"/>
    <cellStyle name="Normal 11 4 4 6" xfId="8138" xr:uid="{00000000-0005-0000-0000-0000D7240000}"/>
    <cellStyle name="Normal 11 4 4 7" xfId="11771" xr:uid="{00000000-0005-0000-0000-0000D8240000}"/>
    <cellStyle name="Normal 11 4 4 8" xfId="4496" xr:uid="{00000000-0005-0000-0000-0000D9240000}"/>
    <cellStyle name="Normal 11 4 5" xfId="695" xr:uid="{00000000-0005-0000-0000-0000DA240000}"/>
    <cellStyle name="Normal 11 4 5 2" xfId="2035" xr:uid="{00000000-0005-0000-0000-0000DB240000}"/>
    <cellStyle name="Normal 11 4 5 2 2" xfId="9566" xr:uid="{00000000-0005-0000-0000-0000DC240000}"/>
    <cellStyle name="Normal 11 4 5 2 3" xfId="13177" xr:uid="{00000000-0005-0000-0000-0000DD240000}"/>
    <cellStyle name="Normal 11 4 5 2 4" xfId="5903" xr:uid="{00000000-0005-0000-0000-0000DE240000}"/>
    <cellStyle name="Normal 11 4 5 3" xfId="2665" xr:uid="{00000000-0005-0000-0000-0000DF240000}"/>
    <cellStyle name="Normal 11 4 5 3 2" xfId="10196" xr:uid="{00000000-0005-0000-0000-0000E0240000}"/>
    <cellStyle name="Normal 11 4 5 3 3" xfId="13807" xr:uid="{00000000-0005-0000-0000-0000E1240000}"/>
    <cellStyle name="Normal 11 4 5 3 4" xfId="6523" xr:uid="{00000000-0005-0000-0000-0000E2240000}"/>
    <cellStyle name="Normal 11 4 5 4" xfId="3426" xr:uid="{00000000-0005-0000-0000-0000E3240000}"/>
    <cellStyle name="Normal 11 4 5 4 2" xfId="10838" xr:uid="{00000000-0005-0000-0000-0000E4240000}"/>
    <cellStyle name="Normal 11 4 5 4 3" xfId="14437" xr:uid="{00000000-0005-0000-0000-0000E5240000}"/>
    <cellStyle name="Normal 11 4 5 4 4" xfId="7155" xr:uid="{00000000-0005-0000-0000-0000E6240000}"/>
    <cellStyle name="Normal 11 4 5 5" xfId="8233" xr:uid="{00000000-0005-0000-0000-0000E7240000}"/>
    <cellStyle name="Normal 11 4 5 6" xfId="11847" xr:uid="{00000000-0005-0000-0000-0000E8240000}"/>
    <cellStyle name="Normal 11 4 5 7" xfId="4590" xr:uid="{00000000-0005-0000-0000-0000E9240000}"/>
    <cellStyle name="Normal 11 4 6" xfId="773" xr:uid="{00000000-0005-0000-0000-0000EA240000}"/>
    <cellStyle name="Normal 11 4 6 2" xfId="3689" xr:uid="{00000000-0005-0000-0000-0000EB240000}"/>
    <cellStyle name="Normal 11 4 6 2 2" xfId="11100" xr:uid="{00000000-0005-0000-0000-0000EC240000}"/>
    <cellStyle name="Normal 11 4 6 2 3" xfId="14699" xr:uid="{00000000-0005-0000-0000-0000ED240000}"/>
    <cellStyle name="Normal 11 4 6 2 4" xfId="7411" xr:uid="{00000000-0005-0000-0000-0000EE240000}"/>
    <cellStyle name="Normal 11 4 6 3" xfId="8311" xr:uid="{00000000-0005-0000-0000-0000EF240000}"/>
    <cellStyle name="Normal 11 4 6 4" xfId="11925" xr:uid="{00000000-0005-0000-0000-0000F0240000}"/>
    <cellStyle name="Normal 11 4 6 5" xfId="4667" xr:uid="{00000000-0005-0000-0000-0000F1240000}"/>
    <cellStyle name="Normal 11 4 7" xfId="1087" xr:uid="{00000000-0005-0000-0000-0000F2240000}"/>
    <cellStyle name="Normal 11 4 7 2" xfId="8622" xr:uid="{00000000-0005-0000-0000-0000F3240000}"/>
    <cellStyle name="Normal 11 4 7 3" xfId="12235" xr:uid="{00000000-0005-0000-0000-0000F4240000}"/>
    <cellStyle name="Normal 11 4 7 4" xfId="4974" xr:uid="{00000000-0005-0000-0000-0000F5240000}"/>
    <cellStyle name="Normal 11 4 8" xfId="1563" xr:uid="{00000000-0005-0000-0000-0000F6240000}"/>
    <cellStyle name="Normal 11 4 8 2" xfId="9094" xr:uid="{00000000-0005-0000-0000-0000F7240000}"/>
    <cellStyle name="Normal 11 4 8 3" xfId="12705" xr:uid="{00000000-0005-0000-0000-0000F8240000}"/>
    <cellStyle name="Normal 11 4 8 4" xfId="5439" xr:uid="{00000000-0005-0000-0000-0000F9240000}"/>
    <cellStyle name="Normal 11 4 9" xfId="2193" xr:uid="{00000000-0005-0000-0000-0000FA240000}"/>
    <cellStyle name="Normal 11 4 9 2" xfId="9724" xr:uid="{00000000-0005-0000-0000-0000FB240000}"/>
    <cellStyle name="Normal 11 4 9 3" xfId="13335" xr:uid="{00000000-0005-0000-0000-0000FC240000}"/>
    <cellStyle name="Normal 11 4 9 4" xfId="6059" xr:uid="{00000000-0005-0000-0000-0000FD240000}"/>
    <cellStyle name="Normal 11 5" xfId="131" xr:uid="{00000000-0005-0000-0000-0000FE240000}"/>
    <cellStyle name="Normal 11 5 10" xfId="2901" xr:uid="{00000000-0005-0000-0000-0000FF240000}"/>
    <cellStyle name="Normal 11 5 10 2" xfId="10355" xr:uid="{00000000-0005-0000-0000-000000250000}"/>
    <cellStyle name="Normal 11 5 10 3" xfId="13966" xr:uid="{00000000-0005-0000-0000-000001250000}"/>
    <cellStyle name="Normal 11 5 10 4" xfId="6680" xr:uid="{00000000-0005-0000-0000-000002250000}"/>
    <cellStyle name="Normal 11 5 11" xfId="3965" xr:uid="{00000000-0005-0000-0000-000003250000}"/>
    <cellStyle name="Normal 11 5 11 2" xfId="11370" xr:uid="{00000000-0005-0000-0000-000004250000}"/>
    <cellStyle name="Normal 11 5 11 3" xfId="14959" xr:uid="{00000000-0005-0000-0000-000005250000}"/>
    <cellStyle name="Normal 11 5 11 4" xfId="7674" xr:uid="{00000000-0005-0000-0000-000006250000}"/>
    <cellStyle name="Normal 11 5 12" xfId="7843" xr:uid="{00000000-0005-0000-0000-000007250000}"/>
    <cellStyle name="Normal 11 5 13" xfId="11538" xr:uid="{00000000-0005-0000-0000-000008250000}"/>
    <cellStyle name="Normal 11 5 14" xfId="4221" xr:uid="{00000000-0005-0000-0000-000009250000}"/>
    <cellStyle name="Normal 11 5 2" xfId="280" xr:uid="{00000000-0005-0000-0000-00000A250000}"/>
    <cellStyle name="Normal 11 5 2 10" xfId="11606" xr:uid="{00000000-0005-0000-0000-00000B250000}"/>
    <cellStyle name="Normal 11 5 2 11" xfId="4319" xr:uid="{00000000-0005-0000-0000-00000C250000}"/>
    <cellStyle name="Normal 11 5 2 2" xfId="1011" xr:uid="{00000000-0005-0000-0000-00000D250000}"/>
    <cellStyle name="Normal 11 5 2 2 2" xfId="1321" xr:uid="{00000000-0005-0000-0000-00000E250000}"/>
    <cellStyle name="Normal 11 5 2 2 2 2" xfId="8856" xr:uid="{00000000-0005-0000-0000-00000F250000}"/>
    <cellStyle name="Normal 11 5 2 2 2 3" xfId="12469" xr:uid="{00000000-0005-0000-0000-000010250000}"/>
    <cellStyle name="Normal 11 5 2 2 2 4" xfId="5205" xr:uid="{00000000-0005-0000-0000-000011250000}"/>
    <cellStyle name="Normal 11 5 2 2 3" xfId="1797" xr:uid="{00000000-0005-0000-0000-000012250000}"/>
    <cellStyle name="Normal 11 5 2 2 3 2" xfId="9328" xr:uid="{00000000-0005-0000-0000-000013250000}"/>
    <cellStyle name="Normal 11 5 2 2 3 3" xfId="12939" xr:uid="{00000000-0005-0000-0000-000014250000}"/>
    <cellStyle name="Normal 11 5 2 2 3 4" xfId="5670" xr:uid="{00000000-0005-0000-0000-000015250000}"/>
    <cellStyle name="Normal 11 5 2 2 4" xfId="2427" xr:uid="{00000000-0005-0000-0000-000016250000}"/>
    <cellStyle name="Normal 11 5 2 2 4 2" xfId="9958" xr:uid="{00000000-0005-0000-0000-000017250000}"/>
    <cellStyle name="Normal 11 5 2 2 4 3" xfId="13569" xr:uid="{00000000-0005-0000-0000-000018250000}"/>
    <cellStyle name="Normal 11 5 2 2 4 4" xfId="6290" xr:uid="{00000000-0005-0000-0000-000019250000}"/>
    <cellStyle name="Normal 11 5 2 2 5" xfId="3187" xr:uid="{00000000-0005-0000-0000-00001A250000}"/>
    <cellStyle name="Normal 11 5 2 2 5 2" xfId="10599" xr:uid="{00000000-0005-0000-0000-00001B250000}"/>
    <cellStyle name="Normal 11 5 2 2 5 3" xfId="14199" xr:uid="{00000000-0005-0000-0000-00001C250000}"/>
    <cellStyle name="Normal 11 5 2 2 5 4" xfId="6921" xr:uid="{00000000-0005-0000-0000-00001D250000}"/>
    <cellStyle name="Normal 11 5 2 2 6" xfId="8546" xr:uid="{00000000-0005-0000-0000-00001E250000}"/>
    <cellStyle name="Normal 11 5 2 2 7" xfId="12159" xr:uid="{00000000-0005-0000-0000-00001F250000}"/>
    <cellStyle name="Normal 11 5 2 2 8" xfId="4899" xr:uid="{00000000-0005-0000-0000-000020250000}"/>
    <cellStyle name="Normal 11 5 2 3" xfId="852" xr:uid="{00000000-0005-0000-0000-000021250000}"/>
    <cellStyle name="Normal 11 5 2 3 2" xfId="1474" xr:uid="{00000000-0005-0000-0000-000022250000}"/>
    <cellStyle name="Normal 11 5 2 3 2 2" xfId="9005" xr:uid="{00000000-0005-0000-0000-000023250000}"/>
    <cellStyle name="Normal 11 5 2 3 2 3" xfId="12616" xr:uid="{00000000-0005-0000-0000-000024250000}"/>
    <cellStyle name="Normal 11 5 2 3 2 4" xfId="5351" xr:uid="{00000000-0005-0000-0000-000025250000}"/>
    <cellStyle name="Normal 11 5 2 3 3" xfId="1944" xr:uid="{00000000-0005-0000-0000-000026250000}"/>
    <cellStyle name="Normal 11 5 2 3 3 2" xfId="9475" xr:uid="{00000000-0005-0000-0000-000027250000}"/>
    <cellStyle name="Normal 11 5 2 3 3 3" xfId="13086" xr:uid="{00000000-0005-0000-0000-000028250000}"/>
    <cellStyle name="Normal 11 5 2 3 3 4" xfId="5814" xr:uid="{00000000-0005-0000-0000-000029250000}"/>
    <cellStyle name="Normal 11 5 2 3 4" xfId="2574" xr:uid="{00000000-0005-0000-0000-00002A250000}"/>
    <cellStyle name="Normal 11 5 2 3 4 2" xfId="10105" xr:uid="{00000000-0005-0000-0000-00002B250000}"/>
    <cellStyle name="Normal 11 5 2 3 4 3" xfId="13716" xr:uid="{00000000-0005-0000-0000-00002C250000}"/>
    <cellStyle name="Normal 11 5 2 3 4 4" xfId="6434" xr:uid="{00000000-0005-0000-0000-00002D250000}"/>
    <cellStyle name="Normal 11 5 2 3 5" xfId="3335" xr:uid="{00000000-0005-0000-0000-00002E250000}"/>
    <cellStyle name="Normal 11 5 2 3 5 2" xfId="10747" xr:uid="{00000000-0005-0000-0000-00002F250000}"/>
    <cellStyle name="Normal 11 5 2 3 5 3" xfId="14346" xr:uid="{00000000-0005-0000-0000-000030250000}"/>
    <cellStyle name="Normal 11 5 2 3 5 4" xfId="7066" xr:uid="{00000000-0005-0000-0000-000031250000}"/>
    <cellStyle name="Normal 11 5 2 3 6" xfId="8390" xr:uid="{00000000-0005-0000-0000-000032250000}"/>
    <cellStyle name="Normal 11 5 2 3 7" xfId="12004" xr:uid="{00000000-0005-0000-0000-000033250000}"/>
    <cellStyle name="Normal 11 5 2 3 8" xfId="4745" xr:uid="{00000000-0005-0000-0000-000034250000}"/>
    <cellStyle name="Normal 11 5 2 4" xfId="1166" xr:uid="{00000000-0005-0000-0000-000035250000}"/>
    <cellStyle name="Normal 11 5 2 4 2" xfId="2104" xr:uid="{00000000-0005-0000-0000-000036250000}"/>
    <cellStyle name="Normal 11 5 2 4 2 2" xfId="9635" xr:uid="{00000000-0005-0000-0000-000037250000}"/>
    <cellStyle name="Normal 11 5 2 4 2 3" xfId="13246" xr:uid="{00000000-0005-0000-0000-000038250000}"/>
    <cellStyle name="Normal 11 5 2 4 2 4" xfId="5971" xr:uid="{00000000-0005-0000-0000-000039250000}"/>
    <cellStyle name="Normal 11 5 2 4 3" xfId="2734" xr:uid="{00000000-0005-0000-0000-00003A250000}"/>
    <cellStyle name="Normal 11 5 2 4 3 2" xfId="10265" xr:uid="{00000000-0005-0000-0000-00003B250000}"/>
    <cellStyle name="Normal 11 5 2 4 3 3" xfId="13876" xr:uid="{00000000-0005-0000-0000-00003C250000}"/>
    <cellStyle name="Normal 11 5 2 4 3 4" xfId="6591" xr:uid="{00000000-0005-0000-0000-00003D250000}"/>
    <cellStyle name="Normal 11 5 2 4 4" xfId="3495" xr:uid="{00000000-0005-0000-0000-00003E250000}"/>
    <cellStyle name="Normal 11 5 2 4 4 2" xfId="10907" xr:uid="{00000000-0005-0000-0000-00003F250000}"/>
    <cellStyle name="Normal 11 5 2 4 4 3" xfId="14506" xr:uid="{00000000-0005-0000-0000-000040250000}"/>
    <cellStyle name="Normal 11 5 2 4 4 4" xfId="7223" xr:uid="{00000000-0005-0000-0000-000041250000}"/>
    <cellStyle name="Normal 11 5 2 4 5" xfId="8701" xr:uid="{00000000-0005-0000-0000-000042250000}"/>
    <cellStyle name="Normal 11 5 2 4 6" xfId="12314" xr:uid="{00000000-0005-0000-0000-000043250000}"/>
    <cellStyle name="Normal 11 5 2 4 7" xfId="5052" xr:uid="{00000000-0005-0000-0000-000044250000}"/>
    <cellStyle name="Normal 11 5 2 5" xfId="1642" xr:uid="{00000000-0005-0000-0000-000045250000}"/>
    <cellStyle name="Normal 11 5 2 5 2" xfId="3693" xr:uid="{00000000-0005-0000-0000-000046250000}"/>
    <cellStyle name="Normal 11 5 2 5 2 2" xfId="11104" xr:uid="{00000000-0005-0000-0000-000047250000}"/>
    <cellStyle name="Normal 11 5 2 5 2 3" xfId="14703" xr:uid="{00000000-0005-0000-0000-000048250000}"/>
    <cellStyle name="Normal 11 5 2 5 2 4" xfId="7415" xr:uid="{00000000-0005-0000-0000-000049250000}"/>
    <cellStyle name="Normal 11 5 2 5 3" xfId="9173" xr:uid="{00000000-0005-0000-0000-00004A250000}"/>
    <cellStyle name="Normal 11 5 2 5 4" xfId="12784" xr:uid="{00000000-0005-0000-0000-00004B250000}"/>
    <cellStyle name="Normal 11 5 2 5 5" xfId="5517" xr:uid="{00000000-0005-0000-0000-00004C250000}"/>
    <cellStyle name="Normal 11 5 2 6" xfId="2272" xr:uid="{00000000-0005-0000-0000-00004D250000}"/>
    <cellStyle name="Normal 11 5 2 6 2" xfId="9803" xr:uid="{00000000-0005-0000-0000-00004E250000}"/>
    <cellStyle name="Normal 11 5 2 6 3" xfId="13414" xr:uid="{00000000-0005-0000-0000-00004F250000}"/>
    <cellStyle name="Normal 11 5 2 6 4" xfId="6137" xr:uid="{00000000-0005-0000-0000-000050250000}"/>
    <cellStyle name="Normal 11 5 2 7" xfId="3031" xr:uid="{00000000-0005-0000-0000-000051250000}"/>
    <cellStyle name="Normal 11 5 2 7 2" xfId="10443" xr:uid="{00000000-0005-0000-0000-000052250000}"/>
    <cellStyle name="Normal 11 5 2 7 3" xfId="14044" xr:uid="{00000000-0005-0000-0000-000053250000}"/>
    <cellStyle name="Normal 11 5 2 7 4" xfId="6767" xr:uid="{00000000-0005-0000-0000-000054250000}"/>
    <cellStyle name="Normal 11 5 2 8" xfId="3966" xr:uid="{00000000-0005-0000-0000-000055250000}"/>
    <cellStyle name="Normal 11 5 2 8 2" xfId="11371" xr:uid="{00000000-0005-0000-0000-000056250000}"/>
    <cellStyle name="Normal 11 5 2 8 3" xfId="14960" xr:uid="{00000000-0005-0000-0000-000057250000}"/>
    <cellStyle name="Normal 11 5 2 8 4" xfId="7675" xr:uid="{00000000-0005-0000-0000-000058250000}"/>
    <cellStyle name="Normal 11 5 2 9" xfId="7959" xr:uid="{00000000-0005-0000-0000-000059250000}"/>
    <cellStyle name="Normal 11 5 3" xfId="405" xr:uid="{00000000-0005-0000-0000-00005A250000}"/>
    <cellStyle name="Normal 11 5 3 10" xfId="4421" xr:uid="{00000000-0005-0000-0000-00005B250000}"/>
    <cellStyle name="Normal 11 5 3 2" xfId="932" xr:uid="{00000000-0005-0000-0000-00005C250000}"/>
    <cellStyle name="Normal 11 5 3 2 2" xfId="3694" xr:uid="{00000000-0005-0000-0000-00005D250000}"/>
    <cellStyle name="Normal 11 5 3 2 2 2" xfId="11105" xr:uid="{00000000-0005-0000-0000-00005E250000}"/>
    <cellStyle name="Normal 11 5 3 2 2 3" xfId="14704" xr:uid="{00000000-0005-0000-0000-00005F250000}"/>
    <cellStyle name="Normal 11 5 3 2 2 4" xfId="7416" xr:uid="{00000000-0005-0000-0000-000060250000}"/>
    <cellStyle name="Normal 11 5 3 2 3" xfId="8468" xr:uid="{00000000-0005-0000-0000-000061250000}"/>
    <cellStyle name="Normal 11 5 3 2 4" xfId="12081" xr:uid="{00000000-0005-0000-0000-000062250000}"/>
    <cellStyle name="Normal 11 5 3 2 5" xfId="4822" xr:uid="{00000000-0005-0000-0000-000063250000}"/>
    <cellStyle name="Normal 11 5 3 3" xfId="1243" xr:uid="{00000000-0005-0000-0000-000064250000}"/>
    <cellStyle name="Normal 11 5 3 3 2" xfId="8778" xr:uid="{00000000-0005-0000-0000-000065250000}"/>
    <cellStyle name="Normal 11 5 3 3 3" xfId="12391" xr:uid="{00000000-0005-0000-0000-000066250000}"/>
    <cellStyle name="Normal 11 5 3 3 4" xfId="5128" xr:uid="{00000000-0005-0000-0000-000067250000}"/>
    <cellStyle name="Normal 11 5 3 4" xfId="1719" xr:uid="{00000000-0005-0000-0000-000068250000}"/>
    <cellStyle name="Normal 11 5 3 4 2" xfId="9250" xr:uid="{00000000-0005-0000-0000-000069250000}"/>
    <cellStyle name="Normal 11 5 3 4 3" xfId="12861" xr:uid="{00000000-0005-0000-0000-00006A250000}"/>
    <cellStyle name="Normal 11 5 3 4 4" xfId="5593" xr:uid="{00000000-0005-0000-0000-00006B250000}"/>
    <cellStyle name="Normal 11 5 3 5" xfId="2349" xr:uid="{00000000-0005-0000-0000-00006C250000}"/>
    <cellStyle name="Normal 11 5 3 5 2" xfId="9880" xr:uid="{00000000-0005-0000-0000-00006D250000}"/>
    <cellStyle name="Normal 11 5 3 5 3" xfId="13491" xr:uid="{00000000-0005-0000-0000-00006E250000}"/>
    <cellStyle name="Normal 11 5 3 5 4" xfId="6213" xr:uid="{00000000-0005-0000-0000-00006F250000}"/>
    <cellStyle name="Normal 11 5 3 6" xfId="3109" xr:uid="{00000000-0005-0000-0000-000070250000}"/>
    <cellStyle name="Normal 11 5 3 6 2" xfId="10521" xr:uid="{00000000-0005-0000-0000-000071250000}"/>
    <cellStyle name="Normal 11 5 3 6 3" xfId="14121" xr:uid="{00000000-0005-0000-0000-000072250000}"/>
    <cellStyle name="Normal 11 5 3 6 4" xfId="6844" xr:uid="{00000000-0005-0000-0000-000073250000}"/>
    <cellStyle name="Normal 11 5 3 7" xfId="3967" xr:uid="{00000000-0005-0000-0000-000074250000}"/>
    <cellStyle name="Normal 11 5 3 7 2" xfId="11372" xr:uid="{00000000-0005-0000-0000-000075250000}"/>
    <cellStyle name="Normal 11 5 3 7 3" xfId="14961" xr:uid="{00000000-0005-0000-0000-000076250000}"/>
    <cellStyle name="Normal 11 5 3 7 4" xfId="7676" xr:uid="{00000000-0005-0000-0000-000077250000}"/>
    <cellStyle name="Normal 11 5 3 8" xfId="8062" xr:uid="{00000000-0005-0000-0000-000078250000}"/>
    <cellStyle name="Normal 11 5 3 9" xfId="11696" xr:uid="{00000000-0005-0000-0000-000079250000}"/>
    <cellStyle name="Normal 11 5 4" xfId="551" xr:uid="{00000000-0005-0000-0000-00007A250000}"/>
    <cellStyle name="Normal 11 5 4 2" xfId="1402" xr:uid="{00000000-0005-0000-0000-00007B250000}"/>
    <cellStyle name="Normal 11 5 4 2 2" xfId="8937" xr:uid="{00000000-0005-0000-0000-00007C250000}"/>
    <cellStyle name="Normal 11 5 4 2 3" xfId="12548" xr:uid="{00000000-0005-0000-0000-00007D250000}"/>
    <cellStyle name="Normal 11 5 4 2 4" xfId="5284" xr:uid="{00000000-0005-0000-0000-00007E250000}"/>
    <cellStyle name="Normal 11 5 4 3" xfId="1876" xr:uid="{00000000-0005-0000-0000-00007F250000}"/>
    <cellStyle name="Normal 11 5 4 3 2" xfId="9407" xr:uid="{00000000-0005-0000-0000-000080250000}"/>
    <cellStyle name="Normal 11 5 4 3 3" xfId="13018" xr:uid="{00000000-0005-0000-0000-000081250000}"/>
    <cellStyle name="Normal 11 5 4 3 4" xfId="5747" xr:uid="{00000000-0005-0000-0000-000082250000}"/>
    <cellStyle name="Normal 11 5 4 4" xfId="2506" xr:uid="{00000000-0005-0000-0000-000083250000}"/>
    <cellStyle name="Normal 11 5 4 4 2" xfId="10037" xr:uid="{00000000-0005-0000-0000-000084250000}"/>
    <cellStyle name="Normal 11 5 4 4 3" xfId="13648" xr:uid="{00000000-0005-0000-0000-000085250000}"/>
    <cellStyle name="Normal 11 5 4 4 4" xfId="6367" xr:uid="{00000000-0005-0000-0000-000086250000}"/>
    <cellStyle name="Normal 11 5 4 5" xfId="3267" xr:uid="{00000000-0005-0000-0000-000087250000}"/>
    <cellStyle name="Normal 11 5 4 5 2" xfId="10679" xr:uid="{00000000-0005-0000-0000-000088250000}"/>
    <cellStyle name="Normal 11 5 4 5 3" xfId="14278" xr:uid="{00000000-0005-0000-0000-000089250000}"/>
    <cellStyle name="Normal 11 5 4 5 4" xfId="6999" xr:uid="{00000000-0005-0000-0000-00008A250000}"/>
    <cellStyle name="Normal 11 5 4 6" xfId="8139" xr:uid="{00000000-0005-0000-0000-00008B250000}"/>
    <cellStyle name="Normal 11 5 4 7" xfId="11772" xr:uid="{00000000-0005-0000-0000-00008C250000}"/>
    <cellStyle name="Normal 11 5 4 8" xfId="4497" xr:uid="{00000000-0005-0000-0000-00008D250000}"/>
    <cellStyle name="Normal 11 5 5" xfId="696" xr:uid="{00000000-0005-0000-0000-00008E250000}"/>
    <cellStyle name="Normal 11 5 5 2" xfId="2036" xr:uid="{00000000-0005-0000-0000-00008F250000}"/>
    <cellStyle name="Normal 11 5 5 2 2" xfId="9567" xr:uid="{00000000-0005-0000-0000-000090250000}"/>
    <cellStyle name="Normal 11 5 5 2 3" xfId="13178" xr:uid="{00000000-0005-0000-0000-000091250000}"/>
    <cellStyle name="Normal 11 5 5 2 4" xfId="5904" xr:uid="{00000000-0005-0000-0000-000092250000}"/>
    <cellStyle name="Normal 11 5 5 3" xfId="2666" xr:uid="{00000000-0005-0000-0000-000093250000}"/>
    <cellStyle name="Normal 11 5 5 3 2" xfId="10197" xr:uid="{00000000-0005-0000-0000-000094250000}"/>
    <cellStyle name="Normal 11 5 5 3 3" xfId="13808" xr:uid="{00000000-0005-0000-0000-000095250000}"/>
    <cellStyle name="Normal 11 5 5 3 4" xfId="6524" xr:uid="{00000000-0005-0000-0000-000096250000}"/>
    <cellStyle name="Normal 11 5 5 4" xfId="3427" xr:uid="{00000000-0005-0000-0000-000097250000}"/>
    <cellStyle name="Normal 11 5 5 4 2" xfId="10839" xr:uid="{00000000-0005-0000-0000-000098250000}"/>
    <cellStyle name="Normal 11 5 5 4 3" xfId="14438" xr:uid="{00000000-0005-0000-0000-000099250000}"/>
    <cellStyle name="Normal 11 5 5 4 4" xfId="7156" xr:uid="{00000000-0005-0000-0000-00009A250000}"/>
    <cellStyle name="Normal 11 5 5 5" xfId="8234" xr:uid="{00000000-0005-0000-0000-00009B250000}"/>
    <cellStyle name="Normal 11 5 5 6" xfId="11848" xr:uid="{00000000-0005-0000-0000-00009C250000}"/>
    <cellStyle name="Normal 11 5 5 7" xfId="4591" xr:uid="{00000000-0005-0000-0000-00009D250000}"/>
    <cellStyle name="Normal 11 5 6" xfId="774" xr:uid="{00000000-0005-0000-0000-00009E250000}"/>
    <cellStyle name="Normal 11 5 6 2" xfId="3692" xr:uid="{00000000-0005-0000-0000-00009F250000}"/>
    <cellStyle name="Normal 11 5 6 2 2" xfId="11103" xr:uid="{00000000-0005-0000-0000-0000A0250000}"/>
    <cellStyle name="Normal 11 5 6 2 3" xfId="14702" xr:uid="{00000000-0005-0000-0000-0000A1250000}"/>
    <cellStyle name="Normal 11 5 6 2 4" xfId="7414" xr:uid="{00000000-0005-0000-0000-0000A2250000}"/>
    <cellStyle name="Normal 11 5 6 3" xfId="8312" xr:uid="{00000000-0005-0000-0000-0000A3250000}"/>
    <cellStyle name="Normal 11 5 6 4" xfId="11926" xr:uid="{00000000-0005-0000-0000-0000A4250000}"/>
    <cellStyle name="Normal 11 5 6 5" xfId="4668" xr:uid="{00000000-0005-0000-0000-0000A5250000}"/>
    <cellStyle name="Normal 11 5 7" xfId="1088" xr:uid="{00000000-0005-0000-0000-0000A6250000}"/>
    <cellStyle name="Normal 11 5 7 2" xfId="8623" xr:uid="{00000000-0005-0000-0000-0000A7250000}"/>
    <cellStyle name="Normal 11 5 7 3" xfId="12236" xr:uid="{00000000-0005-0000-0000-0000A8250000}"/>
    <cellStyle name="Normal 11 5 7 4" xfId="4975" xr:uid="{00000000-0005-0000-0000-0000A9250000}"/>
    <cellStyle name="Normal 11 5 8" xfId="1564" xr:uid="{00000000-0005-0000-0000-0000AA250000}"/>
    <cellStyle name="Normal 11 5 8 2" xfId="9095" xr:uid="{00000000-0005-0000-0000-0000AB250000}"/>
    <cellStyle name="Normal 11 5 8 3" xfId="12706" xr:uid="{00000000-0005-0000-0000-0000AC250000}"/>
    <cellStyle name="Normal 11 5 8 4" xfId="5440" xr:uid="{00000000-0005-0000-0000-0000AD250000}"/>
    <cellStyle name="Normal 11 5 9" xfId="2194" xr:uid="{00000000-0005-0000-0000-0000AE250000}"/>
    <cellStyle name="Normal 11 5 9 2" xfId="9725" xr:uid="{00000000-0005-0000-0000-0000AF250000}"/>
    <cellStyle name="Normal 11 5 9 3" xfId="13336" xr:uid="{00000000-0005-0000-0000-0000B0250000}"/>
    <cellStyle name="Normal 11 5 9 4" xfId="6060" xr:uid="{00000000-0005-0000-0000-0000B1250000}"/>
    <cellStyle name="Normal 11 6" xfId="132" xr:uid="{00000000-0005-0000-0000-0000B2250000}"/>
    <cellStyle name="Normal 11 6 10" xfId="2902" xr:uid="{00000000-0005-0000-0000-0000B3250000}"/>
    <cellStyle name="Normal 11 6 10 2" xfId="10356" xr:uid="{00000000-0005-0000-0000-0000B4250000}"/>
    <cellStyle name="Normal 11 6 10 3" xfId="13967" xr:uid="{00000000-0005-0000-0000-0000B5250000}"/>
    <cellStyle name="Normal 11 6 10 4" xfId="6681" xr:uid="{00000000-0005-0000-0000-0000B6250000}"/>
    <cellStyle name="Normal 11 6 11" xfId="3968" xr:uid="{00000000-0005-0000-0000-0000B7250000}"/>
    <cellStyle name="Normal 11 6 11 2" xfId="11373" xr:uid="{00000000-0005-0000-0000-0000B8250000}"/>
    <cellStyle name="Normal 11 6 11 3" xfId="14962" xr:uid="{00000000-0005-0000-0000-0000B9250000}"/>
    <cellStyle name="Normal 11 6 11 4" xfId="7677" xr:uid="{00000000-0005-0000-0000-0000BA250000}"/>
    <cellStyle name="Normal 11 6 12" xfId="7844" xr:uid="{00000000-0005-0000-0000-0000BB250000}"/>
    <cellStyle name="Normal 11 6 13" xfId="11539" xr:uid="{00000000-0005-0000-0000-0000BC250000}"/>
    <cellStyle name="Normal 11 6 14" xfId="4222" xr:uid="{00000000-0005-0000-0000-0000BD250000}"/>
    <cellStyle name="Normal 11 6 2" xfId="281" xr:uid="{00000000-0005-0000-0000-0000BE250000}"/>
    <cellStyle name="Normal 11 6 2 10" xfId="11607" xr:uid="{00000000-0005-0000-0000-0000BF250000}"/>
    <cellStyle name="Normal 11 6 2 11" xfId="4320" xr:uid="{00000000-0005-0000-0000-0000C0250000}"/>
    <cellStyle name="Normal 11 6 2 2" xfId="1012" xr:uid="{00000000-0005-0000-0000-0000C1250000}"/>
    <cellStyle name="Normal 11 6 2 2 2" xfId="1322" xr:uid="{00000000-0005-0000-0000-0000C2250000}"/>
    <cellStyle name="Normal 11 6 2 2 2 2" xfId="8857" xr:uid="{00000000-0005-0000-0000-0000C3250000}"/>
    <cellStyle name="Normal 11 6 2 2 2 3" xfId="12470" xr:uid="{00000000-0005-0000-0000-0000C4250000}"/>
    <cellStyle name="Normal 11 6 2 2 2 4" xfId="5206" xr:uid="{00000000-0005-0000-0000-0000C5250000}"/>
    <cellStyle name="Normal 11 6 2 2 3" xfId="1798" xr:uid="{00000000-0005-0000-0000-0000C6250000}"/>
    <cellStyle name="Normal 11 6 2 2 3 2" xfId="9329" xr:uid="{00000000-0005-0000-0000-0000C7250000}"/>
    <cellStyle name="Normal 11 6 2 2 3 3" xfId="12940" xr:uid="{00000000-0005-0000-0000-0000C8250000}"/>
    <cellStyle name="Normal 11 6 2 2 3 4" xfId="5671" xr:uid="{00000000-0005-0000-0000-0000C9250000}"/>
    <cellStyle name="Normal 11 6 2 2 4" xfId="2428" xr:uid="{00000000-0005-0000-0000-0000CA250000}"/>
    <cellStyle name="Normal 11 6 2 2 4 2" xfId="9959" xr:uid="{00000000-0005-0000-0000-0000CB250000}"/>
    <cellStyle name="Normal 11 6 2 2 4 3" xfId="13570" xr:uid="{00000000-0005-0000-0000-0000CC250000}"/>
    <cellStyle name="Normal 11 6 2 2 4 4" xfId="6291" xr:uid="{00000000-0005-0000-0000-0000CD250000}"/>
    <cellStyle name="Normal 11 6 2 2 5" xfId="3188" xr:uid="{00000000-0005-0000-0000-0000CE250000}"/>
    <cellStyle name="Normal 11 6 2 2 5 2" xfId="10600" xr:uid="{00000000-0005-0000-0000-0000CF250000}"/>
    <cellStyle name="Normal 11 6 2 2 5 3" xfId="14200" xr:uid="{00000000-0005-0000-0000-0000D0250000}"/>
    <cellStyle name="Normal 11 6 2 2 5 4" xfId="6922" xr:uid="{00000000-0005-0000-0000-0000D1250000}"/>
    <cellStyle name="Normal 11 6 2 2 6" xfId="8547" xr:uid="{00000000-0005-0000-0000-0000D2250000}"/>
    <cellStyle name="Normal 11 6 2 2 7" xfId="12160" xr:uid="{00000000-0005-0000-0000-0000D3250000}"/>
    <cellStyle name="Normal 11 6 2 2 8" xfId="4900" xr:uid="{00000000-0005-0000-0000-0000D4250000}"/>
    <cellStyle name="Normal 11 6 2 3" xfId="853" xr:uid="{00000000-0005-0000-0000-0000D5250000}"/>
    <cellStyle name="Normal 11 6 2 3 2" xfId="1475" xr:uid="{00000000-0005-0000-0000-0000D6250000}"/>
    <cellStyle name="Normal 11 6 2 3 2 2" xfId="9006" xr:uid="{00000000-0005-0000-0000-0000D7250000}"/>
    <cellStyle name="Normal 11 6 2 3 2 3" xfId="12617" xr:uid="{00000000-0005-0000-0000-0000D8250000}"/>
    <cellStyle name="Normal 11 6 2 3 2 4" xfId="5352" xr:uid="{00000000-0005-0000-0000-0000D9250000}"/>
    <cellStyle name="Normal 11 6 2 3 3" xfId="1945" xr:uid="{00000000-0005-0000-0000-0000DA250000}"/>
    <cellStyle name="Normal 11 6 2 3 3 2" xfId="9476" xr:uid="{00000000-0005-0000-0000-0000DB250000}"/>
    <cellStyle name="Normal 11 6 2 3 3 3" xfId="13087" xr:uid="{00000000-0005-0000-0000-0000DC250000}"/>
    <cellStyle name="Normal 11 6 2 3 3 4" xfId="5815" xr:uid="{00000000-0005-0000-0000-0000DD250000}"/>
    <cellStyle name="Normal 11 6 2 3 4" xfId="2575" xr:uid="{00000000-0005-0000-0000-0000DE250000}"/>
    <cellStyle name="Normal 11 6 2 3 4 2" xfId="10106" xr:uid="{00000000-0005-0000-0000-0000DF250000}"/>
    <cellStyle name="Normal 11 6 2 3 4 3" xfId="13717" xr:uid="{00000000-0005-0000-0000-0000E0250000}"/>
    <cellStyle name="Normal 11 6 2 3 4 4" xfId="6435" xr:uid="{00000000-0005-0000-0000-0000E1250000}"/>
    <cellStyle name="Normal 11 6 2 3 5" xfId="3336" xr:uid="{00000000-0005-0000-0000-0000E2250000}"/>
    <cellStyle name="Normal 11 6 2 3 5 2" xfId="10748" xr:uid="{00000000-0005-0000-0000-0000E3250000}"/>
    <cellStyle name="Normal 11 6 2 3 5 3" xfId="14347" xr:uid="{00000000-0005-0000-0000-0000E4250000}"/>
    <cellStyle name="Normal 11 6 2 3 5 4" xfId="7067" xr:uid="{00000000-0005-0000-0000-0000E5250000}"/>
    <cellStyle name="Normal 11 6 2 3 6" xfId="8391" xr:uid="{00000000-0005-0000-0000-0000E6250000}"/>
    <cellStyle name="Normal 11 6 2 3 7" xfId="12005" xr:uid="{00000000-0005-0000-0000-0000E7250000}"/>
    <cellStyle name="Normal 11 6 2 3 8" xfId="4746" xr:uid="{00000000-0005-0000-0000-0000E8250000}"/>
    <cellStyle name="Normal 11 6 2 4" xfId="1167" xr:uid="{00000000-0005-0000-0000-0000E9250000}"/>
    <cellStyle name="Normal 11 6 2 4 2" xfId="2105" xr:uid="{00000000-0005-0000-0000-0000EA250000}"/>
    <cellStyle name="Normal 11 6 2 4 2 2" xfId="9636" xr:uid="{00000000-0005-0000-0000-0000EB250000}"/>
    <cellStyle name="Normal 11 6 2 4 2 3" xfId="13247" xr:uid="{00000000-0005-0000-0000-0000EC250000}"/>
    <cellStyle name="Normal 11 6 2 4 2 4" xfId="5972" xr:uid="{00000000-0005-0000-0000-0000ED250000}"/>
    <cellStyle name="Normal 11 6 2 4 3" xfId="2735" xr:uid="{00000000-0005-0000-0000-0000EE250000}"/>
    <cellStyle name="Normal 11 6 2 4 3 2" xfId="10266" xr:uid="{00000000-0005-0000-0000-0000EF250000}"/>
    <cellStyle name="Normal 11 6 2 4 3 3" xfId="13877" xr:uid="{00000000-0005-0000-0000-0000F0250000}"/>
    <cellStyle name="Normal 11 6 2 4 3 4" xfId="6592" xr:uid="{00000000-0005-0000-0000-0000F1250000}"/>
    <cellStyle name="Normal 11 6 2 4 4" xfId="3496" xr:uid="{00000000-0005-0000-0000-0000F2250000}"/>
    <cellStyle name="Normal 11 6 2 4 4 2" xfId="10908" xr:uid="{00000000-0005-0000-0000-0000F3250000}"/>
    <cellStyle name="Normal 11 6 2 4 4 3" xfId="14507" xr:uid="{00000000-0005-0000-0000-0000F4250000}"/>
    <cellStyle name="Normal 11 6 2 4 4 4" xfId="7224" xr:uid="{00000000-0005-0000-0000-0000F5250000}"/>
    <cellStyle name="Normal 11 6 2 4 5" xfId="8702" xr:uid="{00000000-0005-0000-0000-0000F6250000}"/>
    <cellStyle name="Normal 11 6 2 4 6" xfId="12315" xr:uid="{00000000-0005-0000-0000-0000F7250000}"/>
    <cellStyle name="Normal 11 6 2 4 7" xfId="5053" xr:uid="{00000000-0005-0000-0000-0000F8250000}"/>
    <cellStyle name="Normal 11 6 2 5" xfId="1643" xr:uid="{00000000-0005-0000-0000-0000F9250000}"/>
    <cellStyle name="Normal 11 6 2 5 2" xfId="3696" xr:uid="{00000000-0005-0000-0000-0000FA250000}"/>
    <cellStyle name="Normal 11 6 2 5 2 2" xfId="11107" xr:uid="{00000000-0005-0000-0000-0000FB250000}"/>
    <cellStyle name="Normal 11 6 2 5 2 3" xfId="14706" xr:uid="{00000000-0005-0000-0000-0000FC250000}"/>
    <cellStyle name="Normal 11 6 2 5 2 4" xfId="7418" xr:uid="{00000000-0005-0000-0000-0000FD250000}"/>
    <cellStyle name="Normal 11 6 2 5 3" xfId="9174" xr:uid="{00000000-0005-0000-0000-0000FE250000}"/>
    <cellStyle name="Normal 11 6 2 5 4" xfId="12785" xr:uid="{00000000-0005-0000-0000-0000FF250000}"/>
    <cellStyle name="Normal 11 6 2 5 5" xfId="5518" xr:uid="{00000000-0005-0000-0000-000000260000}"/>
    <cellStyle name="Normal 11 6 2 6" xfId="2273" xr:uid="{00000000-0005-0000-0000-000001260000}"/>
    <cellStyle name="Normal 11 6 2 6 2" xfId="9804" xr:uid="{00000000-0005-0000-0000-000002260000}"/>
    <cellStyle name="Normal 11 6 2 6 3" xfId="13415" xr:uid="{00000000-0005-0000-0000-000003260000}"/>
    <cellStyle name="Normal 11 6 2 6 4" xfId="6138" xr:uid="{00000000-0005-0000-0000-000004260000}"/>
    <cellStyle name="Normal 11 6 2 7" xfId="3032" xr:uid="{00000000-0005-0000-0000-000005260000}"/>
    <cellStyle name="Normal 11 6 2 7 2" xfId="10444" xr:uid="{00000000-0005-0000-0000-000006260000}"/>
    <cellStyle name="Normal 11 6 2 7 3" xfId="14045" xr:uid="{00000000-0005-0000-0000-000007260000}"/>
    <cellStyle name="Normal 11 6 2 7 4" xfId="6768" xr:uid="{00000000-0005-0000-0000-000008260000}"/>
    <cellStyle name="Normal 11 6 2 8" xfId="3969" xr:uid="{00000000-0005-0000-0000-000009260000}"/>
    <cellStyle name="Normal 11 6 2 8 2" xfId="11374" xr:uid="{00000000-0005-0000-0000-00000A260000}"/>
    <cellStyle name="Normal 11 6 2 8 3" xfId="14963" xr:uid="{00000000-0005-0000-0000-00000B260000}"/>
    <cellStyle name="Normal 11 6 2 8 4" xfId="7678" xr:uid="{00000000-0005-0000-0000-00000C260000}"/>
    <cellStyle name="Normal 11 6 2 9" xfId="7960" xr:uid="{00000000-0005-0000-0000-00000D260000}"/>
    <cellStyle name="Normal 11 6 3" xfId="406" xr:uid="{00000000-0005-0000-0000-00000E260000}"/>
    <cellStyle name="Normal 11 6 3 10" xfId="4422" xr:uid="{00000000-0005-0000-0000-00000F260000}"/>
    <cellStyle name="Normal 11 6 3 2" xfId="933" xr:uid="{00000000-0005-0000-0000-000010260000}"/>
    <cellStyle name="Normal 11 6 3 2 2" xfId="3697" xr:uid="{00000000-0005-0000-0000-000011260000}"/>
    <cellStyle name="Normal 11 6 3 2 2 2" xfId="11108" xr:uid="{00000000-0005-0000-0000-000012260000}"/>
    <cellStyle name="Normal 11 6 3 2 2 3" xfId="14707" xr:uid="{00000000-0005-0000-0000-000013260000}"/>
    <cellStyle name="Normal 11 6 3 2 2 4" xfId="7419" xr:uid="{00000000-0005-0000-0000-000014260000}"/>
    <cellStyle name="Normal 11 6 3 2 3" xfId="8469" xr:uid="{00000000-0005-0000-0000-000015260000}"/>
    <cellStyle name="Normal 11 6 3 2 4" xfId="12082" xr:uid="{00000000-0005-0000-0000-000016260000}"/>
    <cellStyle name="Normal 11 6 3 2 5" xfId="4823" xr:uid="{00000000-0005-0000-0000-000017260000}"/>
    <cellStyle name="Normal 11 6 3 3" xfId="1244" xr:uid="{00000000-0005-0000-0000-000018260000}"/>
    <cellStyle name="Normal 11 6 3 3 2" xfId="8779" xr:uid="{00000000-0005-0000-0000-000019260000}"/>
    <cellStyle name="Normal 11 6 3 3 3" xfId="12392" xr:uid="{00000000-0005-0000-0000-00001A260000}"/>
    <cellStyle name="Normal 11 6 3 3 4" xfId="5129" xr:uid="{00000000-0005-0000-0000-00001B260000}"/>
    <cellStyle name="Normal 11 6 3 4" xfId="1720" xr:uid="{00000000-0005-0000-0000-00001C260000}"/>
    <cellStyle name="Normal 11 6 3 4 2" xfId="9251" xr:uid="{00000000-0005-0000-0000-00001D260000}"/>
    <cellStyle name="Normal 11 6 3 4 3" xfId="12862" xr:uid="{00000000-0005-0000-0000-00001E260000}"/>
    <cellStyle name="Normal 11 6 3 4 4" xfId="5594" xr:uid="{00000000-0005-0000-0000-00001F260000}"/>
    <cellStyle name="Normal 11 6 3 5" xfId="2350" xr:uid="{00000000-0005-0000-0000-000020260000}"/>
    <cellStyle name="Normal 11 6 3 5 2" xfId="9881" xr:uid="{00000000-0005-0000-0000-000021260000}"/>
    <cellStyle name="Normal 11 6 3 5 3" xfId="13492" xr:uid="{00000000-0005-0000-0000-000022260000}"/>
    <cellStyle name="Normal 11 6 3 5 4" xfId="6214" xr:uid="{00000000-0005-0000-0000-000023260000}"/>
    <cellStyle name="Normal 11 6 3 6" xfId="3110" xr:uid="{00000000-0005-0000-0000-000024260000}"/>
    <cellStyle name="Normal 11 6 3 6 2" xfId="10522" xr:uid="{00000000-0005-0000-0000-000025260000}"/>
    <cellStyle name="Normal 11 6 3 6 3" xfId="14122" xr:uid="{00000000-0005-0000-0000-000026260000}"/>
    <cellStyle name="Normal 11 6 3 6 4" xfId="6845" xr:uid="{00000000-0005-0000-0000-000027260000}"/>
    <cellStyle name="Normal 11 6 3 7" xfId="3970" xr:uid="{00000000-0005-0000-0000-000028260000}"/>
    <cellStyle name="Normal 11 6 3 7 2" xfId="11375" xr:uid="{00000000-0005-0000-0000-000029260000}"/>
    <cellStyle name="Normal 11 6 3 7 3" xfId="14964" xr:uid="{00000000-0005-0000-0000-00002A260000}"/>
    <cellStyle name="Normal 11 6 3 7 4" xfId="7679" xr:uid="{00000000-0005-0000-0000-00002B260000}"/>
    <cellStyle name="Normal 11 6 3 8" xfId="8063" xr:uid="{00000000-0005-0000-0000-00002C260000}"/>
    <cellStyle name="Normal 11 6 3 9" xfId="11697" xr:uid="{00000000-0005-0000-0000-00002D260000}"/>
    <cellStyle name="Normal 11 6 4" xfId="552" xr:uid="{00000000-0005-0000-0000-00002E260000}"/>
    <cellStyle name="Normal 11 6 4 2" xfId="1403" xr:uid="{00000000-0005-0000-0000-00002F260000}"/>
    <cellStyle name="Normal 11 6 4 2 2" xfId="8938" xr:uid="{00000000-0005-0000-0000-000030260000}"/>
    <cellStyle name="Normal 11 6 4 2 3" xfId="12549" xr:uid="{00000000-0005-0000-0000-000031260000}"/>
    <cellStyle name="Normal 11 6 4 2 4" xfId="5285" xr:uid="{00000000-0005-0000-0000-000032260000}"/>
    <cellStyle name="Normal 11 6 4 3" xfId="1877" xr:uid="{00000000-0005-0000-0000-000033260000}"/>
    <cellStyle name="Normal 11 6 4 3 2" xfId="9408" xr:uid="{00000000-0005-0000-0000-000034260000}"/>
    <cellStyle name="Normal 11 6 4 3 3" xfId="13019" xr:uid="{00000000-0005-0000-0000-000035260000}"/>
    <cellStyle name="Normal 11 6 4 3 4" xfId="5748" xr:uid="{00000000-0005-0000-0000-000036260000}"/>
    <cellStyle name="Normal 11 6 4 4" xfId="2507" xr:uid="{00000000-0005-0000-0000-000037260000}"/>
    <cellStyle name="Normal 11 6 4 4 2" xfId="10038" xr:uid="{00000000-0005-0000-0000-000038260000}"/>
    <cellStyle name="Normal 11 6 4 4 3" xfId="13649" xr:uid="{00000000-0005-0000-0000-000039260000}"/>
    <cellStyle name="Normal 11 6 4 4 4" xfId="6368" xr:uid="{00000000-0005-0000-0000-00003A260000}"/>
    <cellStyle name="Normal 11 6 4 5" xfId="3268" xr:uid="{00000000-0005-0000-0000-00003B260000}"/>
    <cellStyle name="Normal 11 6 4 5 2" xfId="10680" xr:uid="{00000000-0005-0000-0000-00003C260000}"/>
    <cellStyle name="Normal 11 6 4 5 3" xfId="14279" xr:uid="{00000000-0005-0000-0000-00003D260000}"/>
    <cellStyle name="Normal 11 6 4 5 4" xfId="7000" xr:uid="{00000000-0005-0000-0000-00003E260000}"/>
    <cellStyle name="Normal 11 6 4 6" xfId="8140" xr:uid="{00000000-0005-0000-0000-00003F260000}"/>
    <cellStyle name="Normal 11 6 4 7" xfId="11773" xr:uid="{00000000-0005-0000-0000-000040260000}"/>
    <cellStyle name="Normal 11 6 4 8" xfId="4498" xr:uid="{00000000-0005-0000-0000-000041260000}"/>
    <cellStyle name="Normal 11 6 5" xfId="697" xr:uid="{00000000-0005-0000-0000-000042260000}"/>
    <cellStyle name="Normal 11 6 5 2" xfId="2037" xr:uid="{00000000-0005-0000-0000-000043260000}"/>
    <cellStyle name="Normal 11 6 5 2 2" xfId="9568" xr:uid="{00000000-0005-0000-0000-000044260000}"/>
    <cellStyle name="Normal 11 6 5 2 3" xfId="13179" xr:uid="{00000000-0005-0000-0000-000045260000}"/>
    <cellStyle name="Normal 11 6 5 2 4" xfId="5905" xr:uid="{00000000-0005-0000-0000-000046260000}"/>
    <cellStyle name="Normal 11 6 5 3" xfId="2667" xr:uid="{00000000-0005-0000-0000-000047260000}"/>
    <cellStyle name="Normal 11 6 5 3 2" xfId="10198" xr:uid="{00000000-0005-0000-0000-000048260000}"/>
    <cellStyle name="Normal 11 6 5 3 3" xfId="13809" xr:uid="{00000000-0005-0000-0000-000049260000}"/>
    <cellStyle name="Normal 11 6 5 3 4" xfId="6525" xr:uid="{00000000-0005-0000-0000-00004A260000}"/>
    <cellStyle name="Normal 11 6 5 4" xfId="3428" xr:uid="{00000000-0005-0000-0000-00004B260000}"/>
    <cellStyle name="Normal 11 6 5 4 2" xfId="10840" xr:uid="{00000000-0005-0000-0000-00004C260000}"/>
    <cellStyle name="Normal 11 6 5 4 3" xfId="14439" xr:uid="{00000000-0005-0000-0000-00004D260000}"/>
    <cellStyle name="Normal 11 6 5 4 4" xfId="7157" xr:uid="{00000000-0005-0000-0000-00004E260000}"/>
    <cellStyle name="Normal 11 6 5 5" xfId="8235" xr:uid="{00000000-0005-0000-0000-00004F260000}"/>
    <cellStyle name="Normal 11 6 5 6" xfId="11849" xr:uid="{00000000-0005-0000-0000-000050260000}"/>
    <cellStyle name="Normal 11 6 5 7" xfId="4592" xr:uid="{00000000-0005-0000-0000-000051260000}"/>
    <cellStyle name="Normal 11 6 6" xfId="775" xr:uid="{00000000-0005-0000-0000-000052260000}"/>
    <cellStyle name="Normal 11 6 6 2" xfId="3695" xr:uid="{00000000-0005-0000-0000-000053260000}"/>
    <cellStyle name="Normal 11 6 6 2 2" xfId="11106" xr:uid="{00000000-0005-0000-0000-000054260000}"/>
    <cellStyle name="Normal 11 6 6 2 3" xfId="14705" xr:uid="{00000000-0005-0000-0000-000055260000}"/>
    <cellStyle name="Normal 11 6 6 2 4" xfId="7417" xr:uid="{00000000-0005-0000-0000-000056260000}"/>
    <cellStyle name="Normal 11 6 6 3" xfId="8313" xr:uid="{00000000-0005-0000-0000-000057260000}"/>
    <cellStyle name="Normal 11 6 6 4" xfId="11927" xr:uid="{00000000-0005-0000-0000-000058260000}"/>
    <cellStyle name="Normal 11 6 6 5" xfId="4669" xr:uid="{00000000-0005-0000-0000-000059260000}"/>
    <cellStyle name="Normal 11 6 7" xfId="1089" xr:uid="{00000000-0005-0000-0000-00005A260000}"/>
    <cellStyle name="Normal 11 6 7 2" xfId="8624" xr:uid="{00000000-0005-0000-0000-00005B260000}"/>
    <cellStyle name="Normal 11 6 7 3" xfId="12237" xr:uid="{00000000-0005-0000-0000-00005C260000}"/>
    <cellStyle name="Normal 11 6 7 4" xfId="4976" xr:uid="{00000000-0005-0000-0000-00005D260000}"/>
    <cellStyle name="Normal 11 6 8" xfId="1565" xr:uid="{00000000-0005-0000-0000-00005E260000}"/>
    <cellStyle name="Normal 11 6 8 2" xfId="9096" xr:uid="{00000000-0005-0000-0000-00005F260000}"/>
    <cellStyle name="Normal 11 6 8 3" xfId="12707" xr:uid="{00000000-0005-0000-0000-000060260000}"/>
    <cellStyle name="Normal 11 6 8 4" xfId="5441" xr:uid="{00000000-0005-0000-0000-000061260000}"/>
    <cellStyle name="Normal 11 6 9" xfId="2195" xr:uid="{00000000-0005-0000-0000-000062260000}"/>
    <cellStyle name="Normal 11 6 9 2" xfId="9726" xr:uid="{00000000-0005-0000-0000-000063260000}"/>
    <cellStyle name="Normal 11 6 9 3" xfId="13337" xr:uid="{00000000-0005-0000-0000-000064260000}"/>
    <cellStyle name="Normal 11 6 9 4" xfId="6061" xr:uid="{00000000-0005-0000-0000-000065260000}"/>
    <cellStyle name="Normal 11 7" xfId="133" xr:uid="{00000000-0005-0000-0000-000066260000}"/>
    <cellStyle name="Normal 11 7 10" xfId="2903" xr:uid="{00000000-0005-0000-0000-000067260000}"/>
    <cellStyle name="Normal 11 7 10 2" xfId="10357" xr:uid="{00000000-0005-0000-0000-000068260000}"/>
    <cellStyle name="Normal 11 7 10 3" xfId="13968" xr:uid="{00000000-0005-0000-0000-000069260000}"/>
    <cellStyle name="Normal 11 7 10 4" xfId="6682" xr:uid="{00000000-0005-0000-0000-00006A260000}"/>
    <cellStyle name="Normal 11 7 11" xfId="3971" xr:uid="{00000000-0005-0000-0000-00006B260000}"/>
    <cellStyle name="Normal 11 7 11 2" xfId="11376" xr:uid="{00000000-0005-0000-0000-00006C260000}"/>
    <cellStyle name="Normal 11 7 11 3" xfId="14965" xr:uid="{00000000-0005-0000-0000-00006D260000}"/>
    <cellStyle name="Normal 11 7 11 4" xfId="7680" xr:uid="{00000000-0005-0000-0000-00006E260000}"/>
    <cellStyle name="Normal 11 7 12" xfId="7845" xr:uid="{00000000-0005-0000-0000-00006F260000}"/>
    <cellStyle name="Normal 11 7 13" xfId="11540" xr:uid="{00000000-0005-0000-0000-000070260000}"/>
    <cellStyle name="Normal 11 7 14" xfId="4223" xr:uid="{00000000-0005-0000-0000-000071260000}"/>
    <cellStyle name="Normal 11 7 2" xfId="282" xr:uid="{00000000-0005-0000-0000-000072260000}"/>
    <cellStyle name="Normal 11 7 2 10" xfId="11608" xr:uid="{00000000-0005-0000-0000-000073260000}"/>
    <cellStyle name="Normal 11 7 2 11" xfId="4321" xr:uid="{00000000-0005-0000-0000-000074260000}"/>
    <cellStyle name="Normal 11 7 2 2" xfId="1013" xr:uid="{00000000-0005-0000-0000-000075260000}"/>
    <cellStyle name="Normal 11 7 2 2 2" xfId="1323" xr:uid="{00000000-0005-0000-0000-000076260000}"/>
    <cellStyle name="Normal 11 7 2 2 2 2" xfId="8858" xr:uid="{00000000-0005-0000-0000-000077260000}"/>
    <cellStyle name="Normal 11 7 2 2 2 3" xfId="12471" xr:uid="{00000000-0005-0000-0000-000078260000}"/>
    <cellStyle name="Normal 11 7 2 2 2 4" xfId="5207" xr:uid="{00000000-0005-0000-0000-000079260000}"/>
    <cellStyle name="Normal 11 7 2 2 3" xfId="1799" xr:uid="{00000000-0005-0000-0000-00007A260000}"/>
    <cellStyle name="Normal 11 7 2 2 3 2" xfId="9330" xr:uid="{00000000-0005-0000-0000-00007B260000}"/>
    <cellStyle name="Normal 11 7 2 2 3 3" xfId="12941" xr:uid="{00000000-0005-0000-0000-00007C260000}"/>
    <cellStyle name="Normal 11 7 2 2 3 4" xfId="5672" xr:uid="{00000000-0005-0000-0000-00007D260000}"/>
    <cellStyle name="Normal 11 7 2 2 4" xfId="2429" xr:uid="{00000000-0005-0000-0000-00007E260000}"/>
    <cellStyle name="Normal 11 7 2 2 4 2" xfId="9960" xr:uid="{00000000-0005-0000-0000-00007F260000}"/>
    <cellStyle name="Normal 11 7 2 2 4 3" xfId="13571" xr:uid="{00000000-0005-0000-0000-000080260000}"/>
    <cellStyle name="Normal 11 7 2 2 4 4" xfId="6292" xr:uid="{00000000-0005-0000-0000-000081260000}"/>
    <cellStyle name="Normal 11 7 2 2 5" xfId="3189" xr:uid="{00000000-0005-0000-0000-000082260000}"/>
    <cellStyle name="Normal 11 7 2 2 5 2" xfId="10601" xr:uid="{00000000-0005-0000-0000-000083260000}"/>
    <cellStyle name="Normal 11 7 2 2 5 3" xfId="14201" xr:uid="{00000000-0005-0000-0000-000084260000}"/>
    <cellStyle name="Normal 11 7 2 2 5 4" xfId="6923" xr:uid="{00000000-0005-0000-0000-000085260000}"/>
    <cellStyle name="Normal 11 7 2 2 6" xfId="8548" xr:uid="{00000000-0005-0000-0000-000086260000}"/>
    <cellStyle name="Normal 11 7 2 2 7" xfId="12161" xr:uid="{00000000-0005-0000-0000-000087260000}"/>
    <cellStyle name="Normal 11 7 2 2 8" xfId="4901" xr:uid="{00000000-0005-0000-0000-000088260000}"/>
    <cellStyle name="Normal 11 7 2 3" xfId="854" xr:uid="{00000000-0005-0000-0000-000089260000}"/>
    <cellStyle name="Normal 11 7 2 3 2" xfId="1476" xr:uid="{00000000-0005-0000-0000-00008A260000}"/>
    <cellStyle name="Normal 11 7 2 3 2 2" xfId="9007" xr:uid="{00000000-0005-0000-0000-00008B260000}"/>
    <cellStyle name="Normal 11 7 2 3 2 3" xfId="12618" xr:uid="{00000000-0005-0000-0000-00008C260000}"/>
    <cellStyle name="Normal 11 7 2 3 2 4" xfId="5353" xr:uid="{00000000-0005-0000-0000-00008D260000}"/>
    <cellStyle name="Normal 11 7 2 3 3" xfId="1946" xr:uid="{00000000-0005-0000-0000-00008E260000}"/>
    <cellStyle name="Normal 11 7 2 3 3 2" xfId="9477" xr:uid="{00000000-0005-0000-0000-00008F260000}"/>
    <cellStyle name="Normal 11 7 2 3 3 3" xfId="13088" xr:uid="{00000000-0005-0000-0000-000090260000}"/>
    <cellStyle name="Normal 11 7 2 3 3 4" xfId="5816" xr:uid="{00000000-0005-0000-0000-000091260000}"/>
    <cellStyle name="Normal 11 7 2 3 4" xfId="2576" xr:uid="{00000000-0005-0000-0000-000092260000}"/>
    <cellStyle name="Normal 11 7 2 3 4 2" xfId="10107" xr:uid="{00000000-0005-0000-0000-000093260000}"/>
    <cellStyle name="Normal 11 7 2 3 4 3" xfId="13718" xr:uid="{00000000-0005-0000-0000-000094260000}"/>
    <cellStyle name="Normal 11 7 2 3 4 4" xfId="6436" xr:uid="{00000000-0005-0000-0000-000095260000}"/>
    <cellStyle name="Normal 11 7 2 3 5" xfId="3337" xr:uid="{00000000-0005-0000-0000-000096260000}"/>
    <cellStyle name="Normal 11 7 2 3 5 2" xfId="10749" xr:uid="{00000000-0005-0000-0000-000097260000}"/>
    <cellStyle name="Normal 11 7 2 3 5 3" xfId="14348" xr:uid="{00000000-0005-0000-0000-000098260000}"/>
    <cellStyle name="Normal 11 7 2 3 5 4" xfId="7068" xr:uid="{00000000-0005-0000-0000-000099260000}"/>
    <cellStyle name="Normal 11 7 2 3 6" xfId="8392" xr:uid="{00000000-0005-0000-0000-00009A260000}"/>
    <cellStyle name="Normal 11 7 2 3 7" xfId="12006" xr:uid="{00000000-0005-0000-0000-00009B260000}"/>
    <cellStyle name="Normal 11 7 2 3 8" xfId="4747" xr:uid="{00000000-0005-0000-0000-00009C260000}"/>
    <cellStyle name="Normal 11 7 2 4" xfId="1168" xr:uid="{00000000-0005-0000-0000-00009D260000}"/>
    <cellStyle name="Normal 11 7 2 4 2" xfId="2106" xr:uid="{00000000-0005-0000-0000-00009E260000}"/>
    <cellStyle name="Normal 11 7 2 4 2 2" xfId="9637" xr:uid="{00000000-0005-0000-0000-00009F260000}"/>
    <cellStyle name="Normal 11 7 2 4 2 3" xfId="13248" xr:uid="{00000000-0005-0000-0000-0000A0260000}"/>
    <cellStyle name="Normal 11 7 2 4 2 4" xfId="5973" xr:uid="{00000000-0005-0000-0000-0000A1260000}"/>
    <cellStyle name="Normal 11 7 2 4 3" xfId="2736" xr:uid="{00000000-0005-0000-0000-0000A2260000}"/>
    <cellStyle name="Normal 11 7 2 4 3 2" xfId="10267" xr:uid="{00000000-0005-0000-0000-0000A3260000}"/>
    <cellStyle name="Normal 11 7 2 4 3 3" xfId="13878" xr:uid="{00000000-0005-0000-0000-0000A4260000}"/>
    <cellStyle name="Normal 11 7 2 4 3 4" xfId="6593" xr:uid="{00000000-0005-0000-0000-0000A5260000}"/>
    <cellStyle name="Normal 11 7 2 4 4" xfId="3497" xr:uid="{00000000-0005-0000-0000-0000A6260000}"/>
    <cellStyle name="Normal 11 7 2 4 4 2" xfId="10909" xr:uid="{00000000-0005-0000-0000-0000A7260000}"/>
    <cellStyle name="Normal 11 7 2 4 4 3" xfId="14508" xr:uid="{00000000-0005-0000-0000-0000A8260000}"/>
    <cellStyle name="Normal 11 7 2 4 4 4" xfId="7225" xr:uid="{00000000-0005-0000-0000-0000A9260000}"/>
    <cellStyle name="Normal 11 7 2 4 5" xfId="8703" xr:uid="{00000000-0005-0000-0000-0000AA260000}"/>
    <cellStyle name="Normal 11 7 2 4 6" xfId="12316" xr:uid="{00000000-0005-0000-0000-0000AB260000}"/>
    <cellStyle name="Normal 11 7 2 4 7" xfId="5054" xr:uid="{00000000-0005-0000-0000-0000AC260000}"/>
    <cellStyle name="Normal 11 7 2 5" xfId="1644" xr:uid="{00000000-0005-0000-0000-0000AD260000}"/>
    <cellStyle name="Normal 11 7 2 5 2" xfId="3699" xr:uid="{00000000-0005-0000-0000-0000AE260000}"/>
    <cellStyle name="Normal 11 7 2 5 2 2" xfId="11110" xr:uid="{00000000-0005-0000-0000-0000AF260000}"/>
    <cellStyle name="Normal 11 7 2 5 2 3" xfId="14709" xr:uid="{00000000-0005-0000-0000-0000B0260000}"/>
    <cellStyle name="Normal 11 7 2 5 2 4" xfId="7421" xr:uid="{00000000-0005-0000-0000-0000B1260000}"/>
    <cellStyle name="Normal 11 7 2 5 3" xfId="9175" xr:uid="{00000000-0005-0000-0000-0000B2260000}"/>
    <cellStyle name="Normal 11 7 2 5 4" xfId="12786" xr:uid="{00000000-0005-0000-0000-0000B3260000}"/>
    <cellStyle name="Normal 11 7 2 5 5" xfId="5519" xr:uid="{00000000-0005-0000-0000-0000B4260000}"/>
    <cellStyle name="Normal 11 7 2 6" xfId="2274" xr:uid="{00000000-0005-0000-0000-0000B5260000}"/>
    <cellStyle name="Normal 11 7 2 6 2" xfId="9805" xr:uid="{00000000-0005-0000-0000-0000B6260000}"/>
    <cellStyle name="Normal 11 7 2 6 3" xfId="13416" xr:uid="{00000000-0005-0000-0000-0000B7260000}"/>
    <cellStyle name="Normal 11 7 2 6 4" xfId="6139" xr:uid="{00000000-0005-0000-0000-0000B8260000}"/>
    <cellStyle name="Normal 11 7 2 7" xfId="3033" xr:uid="{00000000-0005-0000-0000-0000B9260000}"/>
    <cellStyle name="Normal 11 7 2 7 2" xfId="10445" xr:uid="{00000000-0005-0000-0000-0000BA260000}"/>
    <cellStyle name="Normal 11 7 2 7 3" xfId="14046" xr:uid="{00000000-0005-0000-0000-0000BB260000}"/>
    <cellStyle name="Normal 11 7 2 7 4" xfId="6769" xr:uid="{00000000-0005-0000-0000-0000BC260000}"/>
    <cellStyle name="Normal 11 7 2 8" xfId="3972" xr:uid="{00000000-0005-0000-0000-0000BD260000}"/>
    <cellStyle name="Normal 11 7 2 8 2" xfId="11377" xr:uid="{00000000-0005-0000-0000-0000BE260000}"/>
    <cellStyle name="Normal 11 7 2 8 3" xfId="14966" xr:uid="{00000000-0005-0000-0000-0000BF260000}"/>
    <cellStyle name="Normal 11 7 2 8 4" xfId="7681" xr:uid="{00000000-0005-0000-0000-0000C0260000}"/>
    <cellStyle name="Normal 11 7 2 9" xfId="7961" xr:uid="{00000000-0005-0000-0000-0000C1260000}"/>
    <cellStyle name="Normal 11 7 3" xfId="407" xr:uid="{00000000-0005-0000-0000-0000C2260000}"/>
    <cellStyle name="Normal 11 7 3 10" xfId="4423" xr:uid="{00000000-0005-0000-0000-0000C3260000}"/>
    <cellStyle name="Normal 11 7 3 2" xfId="934" xr:uid="{00000000-0005-0000-0000-0000C4260000}"/>
    <cellStyle name="Normal 11 7 3 2 2" xfId="3700" xr:uid="{00000000-0005-0000-0000-0000C5260000}"/>
    <cellStyle name="Normal 11 7 3 2 2 2" xfId="11111" xr:uid="{00000000-0005-0000-0000-0000C6260000}"/>
    <cellStyle name="Normal 11 7 3 2 2 3" xfId="14710" xr:uid="{00000000-0005-0000-0000-0000C7260000}"/>
    <cellStyle name="Normal 11 7 3 2 2 4" xfId="7422" xr:uid="{00000000-0005-0000-0000-0000C8260000}"/>
    <cellStyle name="Normal 11 7 3 2 3" xfId="8470" xr:uid="{00000000-0005-0000-0000-0000C9260000}"/>
    <cellStyle name="Normal 11 7 3 2 4" xfId="12083" xr:uid="{00000000-0005-0000-0000-0000CA260000}"/>
    <cellStyle name="Normal 11 7 3 2 5" xfId="4824" xr:uid="{00000000-0005-0000-0000-0000CB260000}"/>
    <cellStyle name="Normal 11 7 3 3" xfId="1245" xr:uid="{00000000-0005-0000-0000-0000CC260000}"/>
    <cellStyle name="Normal 11 7 3 3 2" xfId="8780" xr:uid="{00000000-0005-0000-0000-0000CD260000}"/>
    <cellStyle name="Normal 11 7 3 3 3" xfId="12393" xr:uid="{00000000-0005-0000-0000-0000CE260000}"/>
    <cellStyle name="Normal 11 7 3 3 4" xfId="5130" xr:uid="{00000000-0005-0000-0000-0000CF260000}"/>
    <cellStyle name="Normal 11 7 3 4" xfId="1721" xr:uid="{00000000-0005-0000-0000-0000D0260000}"/>
    <cellStyle name="Normal 11 7 3 4 2" xfId="9252" xr:uid="{00000000-0005-0000-0000-0000D1260000}"/>
    <cellStyle name="Normal 11 7 3 4 3" xfId="12863" xr:uid="{00000000-0005-0000-0000-0000D2260000}"/>
    <cellStyle name="Normal 11 7 3 4 4" xfId="5595" xr:uid="{00000000-0005-0000-0000-0000D3260000}"/>
    <cellStyle name="Normal 11 7 3 5" xfId="2351" xr:uid="{00000000-0005-0000-0000-0000D4260000}"/>
    <cellStyle name="Normal 11 7 3 5 2" xfId="9882" xr:uid="{00000000-0005-0000-0000-0000D5260000}"/>
    <cellStyle name="Normal 11 7 3 5 3" xfId="13493" xr:uid="{00000000-0005-0000-0000-0000D6260000}"/>
    <cellStyle name="Normal 11 7 3 5 4" xfId="6215" xr:uid="{00000000-0005-0000-0000-0000D7260000}"/>
    <cellStyle name="Normal 11 7 3 6" xfId="3111" xr:uid="{00000000-0005-0000-0000-0000D8260000}"/>
    <cellStyle name="Normal 11 7 3 6 2" xfId="10523" xr:uid="{00000000-0005-0000-0000-0000D9260000}"/>
    <cellStyle name="Normal 11 7 3 6 3" xfId="14123" xr:uid="{00000000-0005-0000-0000-0000DA260000}"/>
    <cellStyle name="Normal 11 7 3 6 4" xfId="6846" xr:uid="{00000000-0005-0000-0000-0000DB260000}"/>
    <cellStyle name="Normal 11 7 3 7" xfId="3973" xr:uid="{00000000-0005-0000-0000-0000DC260000}"/>
    <cellStyle name="Normal 11 7 3 7 2" xfId="11378" xr:uid="{00000000-0005-0000-0000-0000DD260000}"/>
    <cellStyle name="Normal 11 7 3 7 3" xfId="14967" xr:uid="{00000000-0005-0000-0000-0000DE260000}"/>
    <cellStyle name="Normal 11 7 3 7 4" xfId="7682" xr:uid="{00000000-0005-0000-0000-0000DF260000}"/>
    <cellStyle name="Normal 11 7 3 8" xfId="8064" xr:uid="{00000000-0005-0000-0000-0000E0260000}"/>
    <cellStyle name="Normal 11 7 3 9" xfId="11698" xr:uid="{00000000-0005-0000-0000-0000E1260000}"/>
    <cellStyle name="Normal 11 7 4" xfId="553" xr:uid="{00000000-0005-0000-0000-0000E2260000}"/>
    <cellStyle name="Normal 11 7 4 2" xfId="1404" xr:uid="{00000000-0005-0000-0000-0000E3260000}"/>
    <cellStyle name="Normal 11 7 4 2 2" xfId="8939" xr:uid="{00000000-0005-0000-0000-0000E4260000}"/>
    <cellStyle name="Normal 11 7 4 2 3" xfId="12550" xr:uid="{00000000-0005-0000-0000-0000E5260000}"/>
    <cellStyle name="Normal 11 7 4 2 4" xfId="5286" xr:uid="{00000000-0005-0000-0000-0000E6260000}"/>
    <cellStyle name="Normal 11 7 4 3" xfId="1878" xr:uid="{00000000-0005-0000-0000-0000E7260000}"/>
    <cellStyle name="Normal 11 7 4 3 2" xfId="9409" xr:uid="{00000000-0005-0000-0000-0000E8260000}"/>
    <cellStyle name="Normal 11 7 4 3 3" xfId="13020" xr:uid="{00000000-0005-0000-0000-0000E9260000}"/>
    <cellStyle name="Normal 11 7 4 3 4" xfId="5749" xr:uid="{00000000-0005-0000-0000-0000EA260000}"/>
    <cellStyle name="Normal 11 7 4 4" xfId="2508" xr:uid="{00000000-0005-0000-0000-0000EB260000}"/>
    <cellStyle name="Normal 11 7 4 4 2" xfId="10039" xr:uid="{00000000-0005-0000-0000-0000EC260000}"/>
    <cellStyle name="Normal 11 7 4 4 3" xfId="13650" xr:uid="{00000000-0005-0000-0000-0000ED260000}"/>
    <cellStyle name="Normal 11 7 4 4 4" xfId="6369" xr:uid="{00000000-0005-0000-0000-0000EE260000}"/>
    <cellStyle name="Normal 11 7 4 5" xfId="3269" xr:uid="{00000000-0005-0000-0000-0000EF260000}"/>
    <cellStyle name="Normal 11 7 4 5 2" xfId="10681" xr:uid="{00000000-0005-0000-0000-0000F0260000}"/>
    <cellStyle name="Normal 11 7 4 5 3" xfId="14280" xr:uid="{00000000-0005-0000-0000-0000F1260000}"/>
    <cellStyle name="Normal 11 7 4 5 4" xfId="7001" xr:uid="{00000000-0005-0000-0000-0000F2260000}"/>
    <cellStyle name="Normal 11 7 4 6" xfId="8141" xr:uid="{00000000-0005-0000-0000-0000F3260000}"/>
    <cellStyle name="Normal 11 7 4 7" xfId="11774" xr:uid="{00000000-0005-0000-0000-0000F4260000}"/>
    <cellStyle name="Normal 11 7 4 8" xfId="4499" xr:uid="{00000000-0005-0000-0000-0000F5260000}"/>
    <cellStyle name="Normal 11 7 5" xfId="698" xr:uid="{00000000-0005-0000-0000-0000F6260000}"/>
    <cellStyle name="Normal 11 7 5 2" xfId="2038" xr:uid="{00000000-0005-0000-0000-0000F7260000}"/>
    <cellStyle name="Normal 11 7 5 2 2" xfId="9569" xr:uid="{00000000-0005-0000-0000-0000F8260000}"/>
    <cellStyle name="Normal 11 7 5 2 3" xfId="13180" xr:uid="{00000000-0005-0000-0000-0000F9260000}"/>
    <cellStyle name="Normal 11 7 5 2 4" xfId="5906" xr:uid="{00000000-0005-0000-0000-0000FA260000}"/>
    <cellStyle name="Normal 11 7 5 3" xfId="2668" xr:uid="{00000000-0005-0000-0000-0000FB260000}"/>
    <cellStyle name="Normal 11 7 5 3 2" xfId="10199" xr:uid="{00000000-0005-0000-0000-0000FC260000}"/>
    <cellStyle name="Normal 11 7 5 3 3" xfId="13810" xr:uid="{00000000-0005-0000-0000-0000FD260000}"/>
    <cellStyle name="Normal 11 7 5 3 4" xfId="6526" xr:uid="{00000000-0005-0000-0000-0000FE260000}"/>
    <cellStyle name="Normal 11 7 5 4" xfId="3429" xr:uid="{00000000-0005-0000-0000-0000FF260000}"/>
    <cellStyle name="Normal 11 7 5 4 2" xfId="10841" xr:uid="{00000000-0005-0000-0000-000000270000}"/>
    <cellStyle name="Normal 11 7 5 4 3" xfId="14440" xr:uid="{00000000-0005-0000-0000-000001270000}"/>
    <cellStyle name="Normal 11 7 5 4 4" xfId="7158" xr:uid="{00000000-0005-0000-0000-000002270000}"/>
    <cellStyle name="Normal 11 7 5 5" xfId="8236" xr:uid="{00000000-0005-0000-0000-000003270000}"/>
    <cellStyle name="Normal 11 7 5 6" xfId="11850" xr:uid="{00000000-0005-0000-0000-000004270000}"/>
    <cellStyle name="Normal 11 7 5 7" xfId="4593" xr:uid="{00000000-0005-0000-0000-000005270000}"/>
    <cellStyle name="Normal 11 7 6" xfId="776" xr:uid="{00000000-0005-0000-0000-000006270000}"/>
    <cellStyle name="Normal 11 7 6 2" xfId="3698" xr:uid="{00000000-0005-0000-0000-000007270000}"/>
    <cellStyle name="Normal 11 7 6 2 2" xfId="11109" xr:uid="{00000000-0005-0000-0000-000008270000}"/>
    <cellStyle name="Normal 11 7 6 2 3" xfId="14708" xr:uid="{00000000-0005-0000-0000-000009270000}"/>
    <cellStyle name="Normal 11 7 6 2 4" xfId="7420" xr:uid="{00000000-0005-0000-0000-00000A270000}"/>
    <cellStyle name="Normal 11 7 6 3" xfId="8314" xr:uid="{00000000-0005-0000-0000-00000B270000}"/>
    <cellStyle name="Normal 11 7 6 4" xfId="11928" xr:uid="{00000000-0005-0000-0000-00000C270000}"/>
    <cellStyle name="Normal 11 7 6 5" xfId="4670" xr:uid="{00000000-0005-0000-0000-00000D270000}"/>
    <cellStyle name="Normal 11 7 7" xfId="1090" xr:uid="{00000000-0005-0000-0000-00000E270000}"/>
    <cellStyle name="Normal 11 7 7 2" xfId="8625" xr:uid="{00000000-0005-0000-0000-00000F270000}"/>
    <cellStyle name="Normal 11 7 7 3" xfId="12238" xr:uid="{00000000-0005-0000-0000-000010270000}"/>
    <cellStyle name="Normal 11 7 7 4" xfId="4977" xr:uid="{00000000-0005-0000-0000-000011270000}"/>
    <cellStyle name="Normal 11 7 8" xfId="1566" xr:uid="{00000000-0005-0000-0000-000012270000}"/>
    <cellStyle name="Normal 11 7 8 2" xfId="9097" xr:uid="{00000000-0005-0000-0000-000013270000}"/>
    <cellStyle name="Normal 11 7 8 3" xfId="12708" xr:uid="{00000000-0005-0000-0000-000014270000}"/>
    <cellStyle name="Normal 11 7 8 4" xfId="5442" xr:uid="{00000000-0005-0000-0000-000015270000}"/>
    <cellStyle name="Normal 11 7 9" xfId="2196" xr:uid="{00000000-0005-0000-0000-000016270000}"/>
    <cellStyle name="Normal 11 7 9 2" xfId="9727" xr:uid="{00000000-0005-0000-0000-000017270000}"/>
    <cellStyle name="Normal 11 7 9 3" xfId="13338" xr:uid="{00000000-0005-0000-0000-000018270000}"/>
    <cellStyle name="Normal 11 7 9 4" xfId="6062" xr:uid="{00000000-0005-0000-0000-000019270000}"/>
    <cellStyle name="Normal 11 8" xfId="134" xr:uid="{00000000-0005-0000-0000-00001A270000}"/>
    <cellStyle name="Normal 11 8 10" xfId="2904" xr:uid="{00000000-0005-0000-0000-00001B270000}"/>
    <cellStyle name="Normal 11 8 10 2" xfId="10358" xr:uid="{00000000-0005-0000-0000-00001C270000}"/>
    <cellStyle name="Normal 11 8 10 3" xfId="13969" xr:uid="{00000000-0005-0000-0000-00001D270000}"/>
    <cellStyle name="Normal 11 8 10 4" xfId="6683" xr:uid="{00000000-0005-0000-0000-00001E270000}"/>
    <cellStyle name="Normal 11 8 11" xfId="3974" xr:uid="{00000000-0005-0000-0000-00001F270000}"/>
    <cellStyle name="Normal 11 8 11 2" xfId="11379" xr:uid="{00000000-0005-0000-0000-000020270000}"/>
    <cellStyle name="Normal 11 8 11 3" xfId="14968" xr:uid="{00000000-0005-0000-0000-000021270000}"/>
    <cellStyle name="Normal 11 8 11 4" xfId="7683" xr:uid="{00000000-0005-0000-0000-000022270000}"/>
    <cellStyle name="Normal 11 8 12" xfId="7846" xr:uid="{00000000-0005-0000-0000-000023270000}"/>
    <cellStyle name="Normal 11 8 13" xfId="11541" xr:uid="{00000000-0005-0000-0000-000024270000}"/>
    <cellStyle name="Normal 11 8 14" xfId="4224" xr:uid="{00000000-0005-0000-0000-000025270000}"/>
    <cellStyle name="Normal 11 8 2" xfId="283" xr:uid="{00000000-0005-0000-0000-000026270000}"/>
    <cellStyle name="Normal 11 8 2 10" xfId="11609" xr:uid="{00000000-0005-0000-0000-000027270000}"/>
    <cellStyle name="Normal 11 8 2 11" xfId="4322" xr:uid="{00000000-0005-0000-0000-000028270000}"/>
    <cellStyle name="Normal 11 8 2 2" xfId="1014" xr:uid="{00000000-0005-0000-0000-000029270000}"/>
    <cellStyle name="Normal 11 8 2 2 2" xfId="1324" xr:uid="{00000000-0005-0000-0000-00002A270000}"/>
    <cellStyle name="Normal 11 8 2 2 2 2" xfId="8859" xr:uid="{00000000-0005-0000-0000-00002B270000}"/>
    <cellStyle name="Normal 11 8 2 2 2 3" xfId="12472" xr:uid="{00000000-0005-0000-0000-00002C270000}"/>
    <cellStyle name="Normal 11 8 2 2 2 4" xfId="5208" xr:uid="{00000000-0005-0000-0000-00002D270000}"/>
    <cellStyle name="Normal 11 8 2 2 3" xfId="1800" xr:uid="{00000000-0005-0000-0000-00002E270000}"/>
    <cellStyle name="Normal 11 8 2 2 3 2" xfId="9331" xr:uid="{00000000-0005-0000-0000-00002F270000}"/>
    <cellStyle name="Normal 11 8 2 2 3 3" xfId="12942" xr:uid="{00000000-0005-0000-0000-000030270000}"/>
    <cellStyle name="Normal 11 8 2 2 3 4" xfId="5673" xr:uid="{00000000-0005-0000-0000-000031270000}"/>
    <cellStyle name="Normal 11 8 2 2 4" xfId="2430" xr:uid="{00000000-0005-0000-0000-000032270000}"/>
    <cellStyle name="Normal 11 8 2 2 4 2" xfId="9961" xr:uid="{00000000-0005-0000-0000-000033270000}"/>
    <cellStyle name="Normal 11 8 2 2 4 3" xfId="13572" xr:uid="{00000000-0005-0000-0000-000034270000}"/>
    <cellStyle name="Normal 11 8 2 2 4 4" xfId="6293" xr:uid="{00000000-0005-0000-0000-000035270000}"/>
    <cellStyle name="Normal 11 8 2 2 5" xfId="3190" xr:uid="{00000000-0005-0000-0000-000036270000}"/>
    <cellStyle name="Normal 11 8 2 2 5 2" xfId="10602" xr:uid="{00000000-0005-0000-0000-000037270000}"/>
    <cellStyle name="Normal 11 8 2 2 5 3" xfId="14202" xr:uid="{00000000-0005-0000-0000-000038270000}"/>
    <cellStyle name="Normal 11 8 2 2 5 4" xfId="6924" xr:uid="{00000000-0005-0000-0000-000039270000}"/>
    <cellStyle name="Normal 11 8 2 2 6" xfId="8549" xr:uid="{00000000-0005-0000-0000-00003A270000}"/>
    <cellStyle name="Normal 11 8 2 2 7" xfId="12162" xr:uid="{00000000-0005-0000-0000-00003B270000}"/>
    <cellStyle name="Normal 11 8 2 2 8" xfId="4902" xr:uid="{00000000-0005-0000-0000-00003C270000}"/>
    <cellStyle name="Normal 11 8 2 3" xfId="855" xr:uid="{00000000-0005-0000-0000-00003D270000}"/>
    <cellStyle name="Normal 11 8 2 3 2" xfId="1477" xr:uid="{00000000-0005-0000-0000-00003E270000}"/>
    <cellStyle name="Normal 11 8 2 3 2 2" xfId="9008" xr:uid="{00000000-0005-0000-0000-00003F270000}"/>
    <cellStyle name="Normal 11 8 2 3 2 3" xfId="12619" xr:uid="{00000000-0005-0000-0000-000040270000}"/>
    <cellStyle name="Normal 11 8 2 3 2 4" xfId="5354" xr:uid="{00000000-0005-0000-0000-000041270000}"/>
    <cellStyle name="Normal 11 8 2 3 3" xfId="1947" xr:uid="{00000000-0005-0000-0000-000042270000}"/>
    <cellStyle name="Normal 11 8 2 3 3 2" xfId="9478" xr:uid="{00000000-0005-0000-0000-000043270000}"/>
    <cellStyle name="Normal 11 8 2 3 3 3" xfId="13089" xr:uid="{00000000-0005-0000-0000-000044270000}"/>
    <cellStyle name="Normal 11 8 2 3 3 4" xfId="5817" xr:uid="{00000000-0005-0000-0000-000045270000}"/>
    <cellStyle name="Normal 11 8 2 3 4" xfId="2577" xr:uid="{00000000-0005-0000-0000-000046270000}"/>
    <cellStyle name="Normal 11 8 2 3 4 2" xfId="10108" xr:uid="{00000000-0005-0000-0000-000047270000}"/>
    <cellStyle name="Normal 11 8 2 3 4 3" xfId="13719" xr:uid="{00000000-0005-0000-0000-000048270000}"/>
    <cellStyle name="Normal 11 8 2 3 4 4" xfId="6437" xr:uid="{00000000-0005-0000-0000-000049270000}"/>
    <cellStyle name="Normal 11 8 2 3 5" xfId="3338" xr:uid="{00000000-0005-0000-0000-00004A270000}"/>
    <cellStyle name="Normal 11 8 2 3 5 2" xfId="10750" xr:uid="{00000000-0005-0000-0000-00004B270000}"/>
    <cellStyle name="Normal 11 8 2 3 5 3" xfId="14349" xr:uid="{00000000-0005-0000-0000-00004C270000}"/>
    <cellStyle name="Normal 11 8 2 3 5 4" xfId="7069" xr:uid="{00000000-0005-0000-0000-00004D270000}"/>
    <cellStyle name="Normal 11 8 2 3 6" xfId="8393" xr:uid="{00000000-0005-0000-0000-00004E270000}"/>
    <cellStyle name="Normal 11 8 2 3 7" xfId="12007" xr:uid="{00000000-0005-0000-0000-00004F270000}"/>
    <cellStyle name="Normal 11 8 2 3 8" xfId="4748" xr:uid="{00000000-0005-0000-0000-000050270000}"/>
    <cellStyle name="Normal 11 8 2 4" xfId="1169" xr:uid="{00000000-0005-0000-0000-000051270000}"/>
    <cellStyle name="Normal 11 8 2 4 2" xfId="2107" xr:uid="{00000000-0005-0000-0000-000052270000}"/>
    <cellStyle name="Normal 11 8 2 4 2 2" xfId="9638" xr:uid="{00000000-0005-0000-0000-000053270000}"/>
    <cellStyle name="Normal 11 8 2 4 2 3" xfId="13249" xr:uid="{00000000-0005-0000-0000-000054270000}"/>
    <cellStyle name="Normal 11 8 2 4 2 4" xfId="5974" xr:uid="{00000000-0005-0000-0000-000055270000}"/>
    <cellStyle name="Normal 11 8 2 4 3" xfId="2737" xr:uid="{00000000-0005-0000-0000-000056270000}"/>
    <cellStyle name="Normal 11 8 2 4 3 2" xfId="10268" xr:uid="{00000000-0005-0000-0000-000057270000}"/>
    <cellStyle name="Normal 11 8 2 4 3 3" xfId="13879" xr:uid="{00000000-0005-0000-0000-000058270000}"/>
    <cellStyle name="Normal 11 8 2 4 3 4" xfId="6594" xr:uid="{00000000-0005-0000-0000-000059270000}"/>
    <cellStyle name="Normal 11 8 2 4 4" xfId="3498" xr:uid="{00000000-0005-0000-0000-00005A270000}"/>
    <cellStyle name="Normal 11 8 2 4 4 2" xfId="10910" xr:uid="{00000000-0005-0000-0000-00005B270000}"/>
    <cellStyle name="Normal 11 8 2 4 4 3" xfId="14509" xr:uid="{00000000-0005-0000-0000-00005C270000}"/>
    <cellStyle name="Normal 11 8 2 4 4 4" xfId="7226" xr:uid="{00000000-0005-0000-0000-00005D270000}"/>
    <cellStyle name="Normal 11 8 2 4 5" xfId="8704" xr:uid="{00000000-0005-0000-0000-00005E270000}"/>
    <cellStyle name="Normal 11 8 2 4 6" xfId="12317" xr:uid="{00000000-0005-0000-0000-00005F270000}"/>
    <cellStyle name="Normal 11 8 2 4 7" xfId="5055" xr:uid="{00000000-0005-0000-0000-000060270000}"/>
    <cellStyle name="Normal 11 8 2 5" xfId="1645" xr:uid="{00000000-0005-0000-0000-000061270000}"/>
    <cellStyle name="Normal 11 8 2 5 2" xfId="3702" xr:uid="{00000000-0005-0000-0000-000062270000}"/>
    <cellStyle name="Normal 11 8 2 5 2 2" xfId="11113" xr:uid="{00000000-0005-0000-0000-000063270000}"/>
    <cellStyle name="Normal 11 8 2 5 2 3" xfId="14712" xr:uid="{00000000-0005-0000-0000-000064270000}"/>
    <cellStyle name="Normal 11 8 2 5 2 4" xfId="7424" xr:uid="{00000000-0005-0000-0000-000065270000}"/>
    <cellStyle name="Normal 11 8 2 5 3" xfId="9176" xr:uid="{00000000-0005-0000-0000-000066270000}"/>
    <cellStyle name="Normal 11 8 2 5 4" xfId="12787" xr:uid="{00000000-0005-0000-0000-000067270000}"/>
    <cellStyle name="Normal 11 8 2 5 5" xfId="5520" xr:uid="{00000000-0005-0000-0000-000068270000}"/>
    <cellStyle name="Normal 11 8 2 6" xfId="2275" xr:uid="{00000000-0005-0000-0000-000069270000}"/>
    <cellStyle name="Normal 11 8 2 6 2" xfId="9806" xr:uid="{00000000-0005-0000-0000-00006A270000}"/>
    <cellStyle name="Normal 11 8 2 6 3" xfId="13417" xr:uid="{00000000-0005-0000-0000-00006B270000}"/>
    <cellStyle name="Normal 11 8 2 6 4" xfId="6140" xr:uid="{00000000-0005-0000-0000-00006C270000}"/>
    <cellStyle name="Normal 11 8 2 7" xfId="3034" xr:uid="{00000000-0005-0000-0000-00006D270000}"/>
    <cellStyle name="Normal 11 8 2 7 2" xfId="10446" xr:uid="{00000000-0005-0000-0000-00006E270000}"/>
    <cellStyle name="Normal 11 8 2 7 3" xfId="14047" xr:uid="{00000000-0005-0000-0000-00006F270000}"/>
    <cellStyle name="Normal 11 8 2 7 4" xfId="6770" xr:uid="{00000000-0005-0000-0000-000070270000}"/>
    <cellStyle name="Normal 11 8 2 8" xfId="3975" xr:uid="{00000000-0005-0000-0000-000071270000}"/>
    <cellStyle name="Normal 11 8 2 8 2" xfId="11380" xr:uid="{00000000-0005-0000-0000-000072270000}"/>
    <cellStyle name="Normal 11 8 2 8 3" xfId="14969" xr:uid="{00000000-0005-0000-0000-000073270000}"/>
    <cellStyle name="Normal 11 8 2 8 4" xfId="7684" xr:uid="{00000000-0005-0000-0000-000074270000}"/>
    <cellStyle name="Normal 11 8 2 9" xfId="7962" xr:uid="{00000000-0005-0000-0000-000075270000}"/>
    <cellStyle name="Normal 11 8 3" xfId="408" xr:uid="{00000000-0005-0000-0000-000076270000}"/>
    <cellStyle name="Normal 11 8 3 10" xfId="4424" xr:uid="{00000000-0005-0000-0000-000077270000}"/>
    <cellStyle name="Normal 11 8 3 2" xfId="935" xr:uid="{00000000-0005-0000-0000-000078270000}"/>
    <cellStyle name="Normal 11 8 3 2 2" xfId="3703" xr:uid="{00000000-0005-0000-0000-000079270000}"/>
    <cellStyle name="Normal 11 8 3 2 2 2" xfId="11114" xr:uid="{00000000-0005-0000-0000-00007A270000}"/>
    <cellStyle name="Normal 11 8 3 2 2 3" xfId="14713" xr:uid="{00000000-0005-0000-0000-00007B270000}"/>
    <cellStyle name="Normal 11 8 3 2 2 4" xfId="7425" xr:uid="{00000000-0005-0000-0000-00007C270000}"/>
    <cellStyle name="Normal 11 8 3 2 3" xfId="8471" xr:uid="{00000000-0005-0000-0000-00007D270000}"/>
    <cellStyle name="Normal 11 8 3 2 4" xfId="12084" xr:uid="{00000000-0005-0000-0000-00007E270000}"/>
    <cellStyle name="Normal 11 8 3 2 5" xfId="4825" xr:uid="{00000000-0005-0000-0000-00007F270000}"/>
    <cellStyle name="Normal 11 8 3 3" xfId="1246" xr:uid="{00000000-0005-0000-0000-000080270000}"/>
    <cellStyle name="Normal 11 8 3 3 2" xfId="8781" xr:uid="{00000000-0005-0000-0000-000081270000}"/>
    <cellStyle name="Normal 11 8 3 3 3" xfId="12394" xr:uid="{00000000-0005-0000-0000-000082270000}"/>
    <cellStyle name="Normal 11 8 3 3 4" xfId="5131" xr:uid="{00000000-0005-0000-0000-000083270000}"/>
    <cellStyle name="Normal 11 8 3 4" xfId="1722" xr:uid="{00000000-0005-0000-0000-000084270000}"/>
    <cellStyle name="Normal 11 8 3 4 2" xfId="9253" xr:uid="{00000000-0005-0000-0000-000085270000}"/>
    <cellStyle name="Normal 11 8 3 4 3" xfId="12864" xr:uid="{00000000-0005-0000-0000-000086270000}"/>
    <cellStyle name="Normal 11 8 3 4 4" xfId="5596" xr:uid="{00000000-0005-0000-0000-000087270000}"/>
    <cellStyle name="Normal 11 8 3 5" xfId="2352" xr:uid="{00000000-0005-0000-0000-000088270000}"/>
    <cellStyle name="Normal 11 8 3 5 2" xfId="9883" xr:uid="{00000000-0005-0000-0000-000089270000}"/>
    <cellStyle name="Normal 11 8 3 5 3" xfId="13494" xr:uid="{00000000-0005-0000-0000-00008A270000}"/>
    <cellStyle name="Normal 11 8 3 5 4" xfId="6216" xr:uid="{00000000-0005-0000-0000-00008B270000}"/>
    <cellStyle name="Normal 11 8 3 6" xfId="3112" xr:uid="{00000000-0005-0000-0000-00008C270000}"/>
    <cellStyle name="Normal 11 8 3 6 2" xfId="10524" xr:uid="{00000000-0005-0000-0000-00008D270000}"/>
    <cellStyle name="Normal 11 8 3 6 3" xfId="14124" xr:uid="{00000000-0005-0000-0000-00008E270000}"/>
    <cellStyle name="Normal 11 8 3 6 4" xfId="6847" xr:uid="{00000000-0005-0000-0000-00008F270000}"/>
    <cellStyle name="Normal 11 8 3 7" xfId="3976" xr:uid="{00000000-0005-0000-0000-000090270000}"/>
    <cellStyle name="Normal 11 8 3 7 2" xfId="11381" xr:uid="{00000000-0005-0000-0000-000091270000}"/>
    <cellStyle name="Normal 11 8 3 7 3" xfId="14970" xr:uid="{00000000-0005-0000-0000-000092270000}"/>
    <cellStyle name="Normal 11 8 3 7 4" xfId="7685" xr:uid="{00000000-0005-0000-0000-000093270000}"/>
    <cellStyle name="Normal 11 8 3 8" xfId="8065" xr:uid="{00000000-0005-0000-0000-000094270000}"/>
    <cellStyle name="Normal 11 8 3 9" xfId="11699" xr:uid="{00000000-0005-0000-0000-000095270000}"/>
    <cellStyle name="Normal 11 8 4" xfId="554" xr:uid="{00000000-0005-0000-0000-000096270000}"/>
    <cellStyle name="Normal 11 8 4 2" xfId="1405" xr:uid="{00000000-0005-0000-0000-000097270000}"/>
    <cellStyle name="Normal 11 8 4 2 2" xfId="8940" xr:uid="{00000000-0005-0000-0000-000098270000}"/>
    <cellStyle name="Normal 11 8 4 2 3" xfId="12551" xr:uid="{00000000-0005-0000-0000-000099270000}"/>
    <cellStyle name="Normal 11 8 4 2 4" xfId="5287" xr:uid="{00000000-0005-0000-0000-00009A270000}"/>
    <cellStyle name="Normal 11 8 4 3" xfId="1879" xr:uid="{00000000-0005-0000-0000-00009B270000}"/>
    <cellStyle name="Normal 11 8 4 3 2" xfId="9410" xr:uid="{00000000-0005-0000-0000-00009C270000}"/>
    <cellStyle name="Normal 11 8 4 3 3" xfId="13021" xr:uid="{00000000-0005-0000-0000-00009D270000}"/>
    <cellStyle name="Normal 11 8 4 3 4" xfId="5750" xr:uid="{00000000-0005-0000-0000-00009E270000}"/>
    <cellStyle name="Normal 11 8 4 4" xfId="2509" xr:uid="{00000000-0005-0000-0000-00009F270000}"/>
    <cellStyle name="Normal 11 8 4 4 2" xfId="10040" xr:uid="{00000000-0005-0000-0000-0000A0270000}"/>
    <cellStyle name="Normal 11 8 4 4 3" xfId="13651" xr:uid="{00000000-0005-0000-0000-0000A1270000}"/>
    <cellStyle name="Normal 11 8 4 4 4" xfId="6370" xr:uid="{00000000-0005-0000-0000-0000A2270000}"/>
    <cellStyle name="Normal 11 8 4 5" xfId="3270" xr:uid="{00000000-0005-0000-0000-0000A3270000}"/>
    <cellStyle name="Normal 11 8 4 5 2" xfId="10682" xr:uid="{00000000-0005-0000-0000-0000A4270000}"/>
    <cellStyle name="Normal 11 8 4 5 3" xfId="14281" xr:uid="{00000000-0005-0000-0000-0000A5270000}"/>
    <cellStyle name="Normal 11 8 4 5 4" xfId="7002" xr:uid="{00000000-0005-0000-0000-0000A6270000}"/>
    <cellStyle name="Normal 11 8 4 6" xfId="8142" xr:uid="{00000000-0005-0000-0000-0000A7270000}"/>
    <cellStyle name="Normal 11 8 4 7" xfId="11775" xr:uid="{00000000-0005-0000-0000-0000A8270000}"/>
    <cellStyle name="Normal 11 8 4 8" xfId="4500" xr:uid="{00000000-0005-0000-0000-0000A9270000}"/>
    <cellStyle name="Normal 11 8 5" xfId="699" xr:uid="{00000000-0005-0000-0000-0000AA270000}"/>
    <cellStyle name="Normal 11 8 5 2" xfId="2039" xr:uid="{00000000-0005-0000-0000-0000AB270000}"/>
    <cellStyle name="Normal 11 8 5 2 2" xfId="9570" xr:uid="{00000000-0005-0000-0000-0000AC270000}"/>
    <cellStyle name="Normal 11 8 5 2 3" xfId="13181" xr:uid="{00000000-0005-0000-0000-0000AD270000}"/>
    <cellStyle name="Normal 11 8 5 2 4" xfId="5907" xr:uid="{00000000-0005-0000-0000-0000AE270000}"/>
    <cellStyle name="Normal 11 8 5 3" xfId="2669" xr:uid="{00000000-0005-0000-0000-0000AF270000}"/>
    <cellStyle name="Normal 11 8 5 3 2" xfId="10200" xr:uid="{00000000-0005-0000-0000-0000B0270000}"/>
    <cellStyle name="Normal 11 8 5 3 3" xfId="13811" xr:uid="{00000000-0005-0000-0000-0000B1270000}"/>
    <cellStyle name="Normal 11 8 5 3 4" xfId="6527" xr:uid="{00000000-0005-0000-0000-0000B2270000}"/>
    <cellStyle name="Normal 11 8 5 4" xfId="3430" xr:uid="{00000000-0005-0000-0000-0000B3270000}"/>
    <cellStyle name="Normal 11 8 5 4 2" xfId="10842" xr:uid="{00000000-0005-0000-0000-0000B4270000}"/>
    <cellStyle name="Normal 11 8 5 4 3" xfId="14441" xr:uid="{00000000-0005-0000-0000-0000B5270000}"/>
    <cellStyle name="Normal 11 8 5 4 4" xfId="7159" xr:uid="{00000000-0005-0000-0000-0000B6270000}"/>
    <cellStyle name="Normal 11 8 5 5" xfId="8237" xr:uid="{00000000-0005-0000-0000-0000B7270000}"/>
    <cellStyle name="Normal 11 8 5 6" xfId="11851" xr:uid="{00000000-0005-0000-0000-0000B8270000}"/>
    <cellStyle name="Normal 11 8 5 7" xfId="4594" xr:uid="{00000000-0005-0000-0000-0000B9270000}"/>
    <cellStyle name="Normal 11 8 6" xfId="777" xr:uid="{00000000-0005-0000-0000-0000BA270000}"/>
    <cellStyle name="Normal 11 8 6 2" xfId="3701" xr:uid="{00000000-0005-0000-0000-0000BB270000}"/>
    <cellStyle name="Normal 11 8 6 2 2" xfId="11112" xr:uid="{00000000-0005-0000-0000-0000BC270000}"/>
    <cellStyle name="Normal 11 8 6 2 3" xfId="14711" xr:uid="{00000000-0005-0000-0000-0000BD270000}"/>
    <cellStyle name="Normal 11 8 6 2 4" xfId="7423" xr:uid="{00000000-0005-0000-0000-0000BE270000}"/>
    <cellStyle name="Normal 11 8 6 3" xfId="8315" xr:uid="{00000000-0005-0000-0000-0000BF270000}"/>
    <cellStyle name="Normal 11 8 6 4" xfId="11929" xr:uid="{00000000-0005-0000-0000-0000C0270000}"/>
    <cellStyle name="Normal 11 8 6 5" xfId="4671" xr:uid="{00000000-0005-0000-0000-0000C1270000}"/>
    <cellStyle name="Normal 11 8 7" xfId="1091" xr:uid="{00000000-0005-0000-0000-0000C2270000}"/>
    <cellStyle name="Normal 11 8 7 2" xfId="8626" xr:uid="{00000000-0005-0000-0000-0000C3270000}"/>
    <cellStyle name="Normal 11 8 7 3" xfId="12239" xr:uid="{00000000-0005-0000-0000-0000C4270000}"/>
    <cellStyle name="Normal 11 8 7 4" xfId="4978" xr:uid="{00000000-0005-0000-0000-0000C5270000}"/>
    <cellStyle name="Normal 11 8 8" xfId="1567" xr:uid="{00000000-0005-0000-0000-0000C6270000}"/>
    <cellStyle name="Normal 11 8 8 2" xfId="9098" xr:uid="{00000000-0005-0000-0000-0000C7270000}"/>
    <cellStyle name="Normal 11 8 8 3" xfId="12709" xr:uid="{00000000-0005-0000-0000-0000C8270000}"/>
    <cellStyle name="Normal 11 8 8 4" xfId="5443" xr:uid="{00000000-0005-0000-0000-0000C9270000}"/>
    <cellStyle name="Normal 11 8 9" xfId="2197" xr:uid="{00000000-0005-0000-0000-0000CA270000}"/>
    <cellStyle name="Normal 11 8 9 2" xfId="9728" xr:uid="{00000000-0005-0000-0000-0000CB270000}"/>
    <cellStyle name="Normal 11 8 9 3" xfId="13339" xr:uid="{00000000-0005-0000-0000-0000CC270000}"/>
    <cellStyle name="Normal 11 8 9 4" xfId="6063" xr:uid="{00000000-0005-0000-0000-0000CD270000}"/>
    <cellStyle name="Normal 11 9" xfId="135" xr:uid="{00000000-0005-0000-0000-0000CE270000}"/>
    <cellStyle name="Normal 11 9 10" xfId="2905" xr:uid="{00000000-0005-0000-0000-0000CF270000}"/>
    <cellStyle name="Normal 11 9 10 2" xfId="10359" xr:uid="{00000000-0005-0000-0000-0000D0270000}"/>
    <cellStyle name="Normal 11 9 10 3" xfId="13970" xr:uid="{00000000-0005-0000-0000-0000D1270000}"/>
    <cellStyle name="Normal 11 9 10 4" xfId="6684" xr:uid="{00000000-0005-0000-0000-0000D2270000}"/>
    <cellStyle name="Normal 11 9 11" xfId="3977" xr:uid="{00000000-0005-0000-0000-0000D3270000}"/>
    <cellStyle name="Normal 11 9 11 2" xfId="11382" xr:uid="{00000000-0005-0000-0000-0000D4270000}"/>
    <cellStyle name="Normal 11 9 11 3" xfId="14971" xr:uid="{00000000-0005-0000-0000-0000D5270000}"/>
    <cellStyle name="Normal 11 9 11 4" xfId="7686" xr:uid="{00000000-0005-0000-0000-0000D6270000}"/>
    <cellStyle name="Normal 11 9 12" xfId="7847" xr:uid="{00000000-0005-0000-0000-0000D7270000}"/>
    <cellStyle name="Normal 11 9 13" xfId="11542" xr:uid="{00000000-0005-0000-0000-0000D8270000}"/>
    <cellStyle name="Normal 11 9 14" xfId="4225" xr:uid="{00000000-0005-0000-0000-0000D9270000}"/>
    <cellStyle name="Normal 11 9 2" xfId="284" xr:uid="{00000000-0005-0000-0000-0000DA270000}"/>
    <cellStyle name="Normal 11 9 2 10" xfId="11610" xr:uid="{00000000-0005-0000-0000-0000DB270000}"/>
    <cellStyle name="Normal 11 9 2 11" xfId="4323" xr:uid="{00000000-0005-0000-0000-0000DC270000}"/>
    <cellStyle name="Normal 11 9 2 2" xfId="1015" xr:uid="{00000000-0005-0000-0000-0000DD270000}"/>
    <cellStyle name="Normal 11 9 2 2 2" xfId="1325" xr:uid="{00000000-0005-0000-0000-0000DE270000}"/>
    <cellStyle name="Normal 11 9 2 2 2 2" xfId="8860" xr:uid="{00000000-0005-0000-0000-0000DF270000}"/>
    <cellStyle name="Normal 11 9 2 2 2 3" xfId="12473" xr:uid="{00000000-0005-0000-0000-0000E0270000}"/>
    <cellStyle name="Normal 11 9 2 2 2 4" xfId="5209" xr:uid="{00000000-0005-0000-0000-0000E1270000}"/>
    <cellStyle name="Normal 11 9 2 2 3" xfId="1801" xr:uid="{00000000-0005-0000-0000-0000E2270000}"/>
    <cellStyle name="Normal 11 9 2 2 3 2" xfId="9332" xr:uid="{00000000-0005-0000-0000-0000E3270000}"/>
    <cellStyle name="Normal 11 9 2 2 3 3" xfId="12943" xr:uid="{00000000-0005-0000-0000-0000E4270000}"/>
    <cellStyle name="Normal 11 9 2 2 3 4" xfId="5674" xr:uid="{00000000-0005-0000-0000-0000E5270000}"/>
    <cellStyle name="Normal 11 9 2 2 4" xfId="2431" xr:uid="{00000000-0005-0000-0000-0000E6270000}"/>
    <cellStyle name="Normal 11 9 2 2 4 2" xfId="9962" xr:uid="{00000000-0005-0000-0000-0000E7270000}"/>
    <cellStyle name="Normal 11 9 2 2 4 3" xfId="13573" xr:uid="{00000000-0005-0000-0000-0000E8270000}"/>
    <cellStyle name="Normal 11 9 2 2 4 4" xfId="6294" xr:uid="{00000000-0005-0000-0000-0000E9270000}"/>
    <cellStyle name="Normal 11 9 2 2 5" xfId="3191" xr:uid="{00000000-0005-0000-0000-0000EA270000}"/>
    <cellStyle name="Normal 11 9 2 2 5 2" xfId="10603" xr:uid="{00000000-0005-0000-0000-0000EB270000}"/>
    <cellStyle name="Normal 11 9 2 2 5 3" xfId="14203" xr:uid="{00000000-0005-0000-0000-0000EC270000}"/>
    <cellStyle name="Normal 11 9 2 2 5 4" xfId="6925" xr:uid="{00000000-0005-0000-0000-0000ED270000}"/>
    <cellStyle name="Normal 11 9 2 2 6" xfId="8550" xr:uid="{00000000-0005-0000-0000-0000EE270000}"/>
    <cellStyle name="Normal 11 9 2 2 7" xfId="12163" xr:uid="{00000000-0005-0000-0000-0000EF270000}"/>
    <cellStyle name="Normal 11 9 2 2 8" xfId="4903" xr:uid="{00000000-0005-0000-0000-0000F0270000}"/>
    <cellStyle name="Normal 11 9 2 3" xfId="856" xr:uid="{00000000-0005-0000-0000-0000F1270000}"/>
    <cellStyle name="Normal 11 9 2 3 2" xfId="1478" xr:uid="{00000000-0005-0000-0000-0000F2270000}"/>
    <cellStyle name="Normal 11 9 2 3 2 2" xfId="9009" xr:uid="{00000000-0005-0000-0000-0000F3270000}"/>
    <cellStyle name="Normal 11 9 2 3 2 3" xfId="12620" xr:uid="{00000000-0005-0000-0000-0000F4270000}"/>
    <cellStyle name="Normal 11 9 2 3 2 4" xfId="5355" xr:uid="{00000000-0005-0000-0000-0000F5270000}"/>
    <cellStyle name="Normal 11 9 2 3 3" xfId="1948" xr:uid="{00000000-0005-0000-0000-0000F6270000}"/>
    <cellStyle name="Normal 11 9 2 3 3 2" xfId="9479" xr:uid="{00000000-0005-0000-0000-0000F7270000}"/>
    <cellStyle name="Normal 11 9 2 3 3 3" xfId="13090" xr:uid="{00000000-0005-0000-0000-0000F8270000}"/>
    <cellStyle name="Normal 11 9 2 3 3 4" xfId="5818" xr:uid="{00000000-0005-0000-0000-0000F9270000}"/>
    <cellStyle name="Normal 11 9 2 3 4" xfId="2578" xr:uid="{00000000-0005-0000-0000-0000FA270000}"/>
    <cellStyle name="Normal 11 9 2 3 4 2" xfId="10109" xr:uid="{00000000-0005-0000-0000-0000FB270000}"/>
    <cellStyle name="Normal 11 9 2 3 4 3" xfId="13720" xr:uid="{00000000-0005-0000-0000-0000FC270000}"/>
    <cellStyle name="Normal 11 9 2 3 4 4" xfId="6438" xr:uid="{00000000-0005-0000-0000-0000FD270000}"/>
    <cellStyle name="Normal 11 9 2 3 5" xfId="3339" xr:uid="{00000000-0005-0000-0000-0000FE270000}"/>
    <cellStyle name="Normal 11 9 2 3 5 2" xfId="10751" xr:uid="{00000000-0005-0000-0000-0000FF270000}"/>
    <cellStyle name="Normal 11 9 2 3 5 3" xfId="14350" xr:uid="{00000000-0005-0000-0000-000000280000}"/>
    <cellStyle name="Normal 11 9 2 3 5 4" xfId="7070" xr:uid="{00000000-0005-0000-0000-000001280000}"/>
    <cellStyle name="Normal 11 9 2 3 6" xfId="8394" xr:uid="{00000000-0005-0000-0000-000002280000}"/>
    <cellStyle name="Normal 11 9 2 3 7" xfId="12008" xr:uid="{00000000-0005-0000-0000-000003280000}"/>
    <cellStyle name="Normal 11 9 2 3 8" xfId="4749" xr:uid="{00000000-0005-0000-0000-000004280000}"/>
    <cellStyle name="Normal 11 9 2 4" xfId="1170" xr:uid="{00000000-0005-0000-0000-000005280000}"/>
    <cellStyle name="Normal 11 9 2 4 2" xfId="2108" xr:uid="{00000000-0005-0000-0000-000006280000}"/>
    <cellStyle name="Normal 11 9 2 4 2 2" xfId="9639" xr:uid="{00000000-0005-0000-0000-000007280000}"/>
    <cellStyle name="Normal 11 9 2 4 2 3" xfId="13250" xr:uid="{00000000-0005-0000-0000-000008280000}"/>
    <cellStyle name="Normal 11 9 2 4 2 4" xfId="5975" xr:uid="{00000000-0005-0000-0000-000009280000}"/>
    <cellStyle name="Normal 11 9 2 4 3" xfId="2738" xr:uid="{00000000-0005-0000-0000-00000A280000}"/>
    <cellStyle name="Normal 11 9 2 4 3 2" xfId="10269" xr:uid="{00000000-0005-0000-0000-00000B280000}"/>
    <cellStyle name="Normal 11 9 2 4 3 3" xfId="13880" xr:uid="{00000000-0005-0000-0000-00000C280000}"/>
    <cellStyle name="Normal 11 9 2 4 3 4" xfId="6595" xr:uid="{00000000-0005-0000-0000-00000D280000}"/>
    <cellStyle name="Normal 11 9 2 4 4" xfId="3499" xr:uid="{00000000-0005-0000-0000-00000E280000}"/>
    <cellStyle name="Normal 11 9 2 4 4 2" xfId="10911" xr:uid="{00000000-0005-0000-0000-00000F280000}"/>
    <cellStyle name="Normal 11 9 2 4 4 3" xfId="14510" xr:uid="{00000000-0005-0000-0000-000010280000}"/>
    <cellStyle name="Normal 11 9 2 4 4 4" xfId="7227" xr:uid="{00000000-0005-0000-0000-000011280000}"/>
    <cellStyle name="Normal 11 9 2 4 5" xfId="8705" xr:uid="{00000000-0005-0000-0000-000012280000}"/>
    <cellStyle name="Normal 11 9 2 4 6" xfId="12318" xr:uid="{00000000-0005-0000-0000-000013280000}"/>
    <cellStyle name="Normal 11 9 2 4 7" xfId="5056" xr:uid="{00000000-0005-0000-0000-000014280000}"/>
    <cellStyle name="Normal 11 9 2 5" xfId="1646" xr:uid="{00000000-0005-0000-0000-000015280000}"/>
    <cellStyle name="Normal 11 9 2 5 2" xfId="3705" xr:uid="{00000000-0005-0000-0000-000016280000}"/>
    <cellStyle name="Normal 11 9 2 5 2 2" xfId="11116" xr:uid="{00000000-0005-0000-0000-000017280000}"/>
    <cellStyle name="Normal 11 9 2 5 2 3" xfId="14715" xr:uid="{00000000-0005-0000-0000-000018280000}"/>
    <cellStyle name="Normal 11 9 2 5 2 4" xfId="7427" xr:uid="{00000000-0005-0000-0000-000019280000}"/>
    <cellStyle name="Normal 11 9 2 5 3" xfId="9177" xr:uid="{00000000-0005-0000-0000-00001A280000}"/>
    <cellStyle name="Normal 11 9 2 5 4" xfId="12788" xr:uid="{00000000-0005-0000-0000-00001B280000}"/>
    <cellStyle name="Normal 11 9 2 5 5" xfId="5521" xr:uid="{00000000-0005-0000-0000-00001C280000}"/>
    <cellStyle name="Normal 11 9 2 6" xfId="2276" xr:uid="{00000000-0005-0000-0000-00001D280000}"/>
    <cellStyle name="Normal 11 9 2 6 2" xfId="9807" xr:uid="{00000000-0005-0000-0000-00001E280000}"/>
    <cellStyle name="Normal 11 9 2 6 3" xfId="13418" xr:uid="{00000000-0005-0000-0000-00001F280000}"/>
    <cellStyle name="Normal 11 9 2 6 4" xfId="6141" xr:uid="{00000000-0005-0000-0000-000020280000}"/>
    <cellStyle name="Normal 11 9 2 7" xfId="3035" xr:uid="{00000000-0005-0000-0000-000021280000}"/>
    <cellStyle name="Normal 11 9 2 7 2" xfId="10447" xr:uid="{00000000-0005-0000-0000-000022280000}"/>
    <cellStyle name="Normal 11 9 2 7 3" xfId="14048" xr:uid="{00000000-0005-0000-0000-000023280000}"/>
    <cellStyle name="Normal 11 9 2 7 4" xfId="6771" xr:uid="{00000000-0005-0000-0000-000024280000}"/>
    <cellStyle name="Normal 11 9 2 8" xfId="3978" xr:uid="{00000000-0005-0000-0000-000025280000}"/>
    <cellStyle name="Normal 11 9 2 8 2" xfId="11383" xr:uid="{00000000-0005-0000-0000-000026280000}"/>
    <cellStyle name="Normal 11 9 2 8 3" xfId="14972" xr:uid="{00000000-0005-0000-0000-000027280000}"/>
    <cellStyle name="Normal 11 9 2 8 4" xfId="7687" xr:uid="{00000000-0005-0000-0000-000028280000}"/>
    <cellStyle name="Normal 11 9 2 9" xfId="7963" xr:uid="{00000000-0005-0000-0000-000029280000}"/>
    <cellStyle name="Normal 11 9 3" xfId="409" xr:uid="{00000000-0005-0000-0000-00002A280000}"/>
    <cellStyle name="Normal 11 9 3 10" xfId="4425" xr:uid="{00000000-0005-0000-0000-00002B280000}"/>
    <cellStyle name="Normal 11 9 3 2" xfId="936" xr:uid="{00000000-0005-0000-0000-00002C280000}"/>
    <cellStyle name="Normal 11 9 3 2 2" xfId="3706" xr:uid="{00000000-0005-0000-0000-00002D280000}"/>
    <cellStyle name="Normal 11 9 3 2 2 2" xfId="11117" xr:uid="{00000000-0005-0000-0000-00002E280000}"/>
    <cellStyle name="Normal 11 9 3 2 2 3" xfId="14716" xr:uid="{00000000-0005-0000-0000-00002F280000}"/>
    <cellStyle name="Normal 11 9 3 2 2 4" xfId="7428" xr:uid="{00000000-0005-0000-0000-000030280000}"/>
    <cellStyle name="Normal 11 9 3 2 3" xfId="8472" xr:uid="{00000000-0005-0000-0000-000031280000}"/>
    <cellStyle name="Normal 11 9 3 2 4" xfId="12085" xr:uid="{00000000-0005-0000-0000-000032280000}"/>
    <cellStyle name="Normal 11 9 3 2 5" xfId="4826" xr:uid="{00000000-0005-0000-0000-000033280000}"/>
    <cellStyle name="Normal 11 9 3 3" xfId="1247" xr:uid="{00000000-0005-0000-0000-000034280000}"/>
    <cellStyle name="Normal 11 9 3 3 2" xfId="8782" xr:uid="{00000000-0005-0000-0000-000035280000}"/>
    <cellStyle name="Normal 11 9 3 3 3" xfId="12395" xr:uid="{00000000-0005-0000-0000-000036280000}"/>
    <cellStyle name="Normal 11 9 3 3 4" xfId="5132" xr:uid="{00000000-0005-0000-0000-000037280000}"/>
    <cellStyle name="Normal 11 9 3 4" xfId="1723" xr:uid="{00000000-0005-0000-0000-000038280000}"/>
    <cellStyle name="Normal 11 9 3 4 2" xfId="9254" xr:uid="{00000000-0005-0000-0000-000039280000}"/>
    <cellStyle name="Normal 11 9 3 4 3" xfId="12865" xr:uid="{00000000-0005-0000-0000-00003A280000}"/>
    <cellStyle name="Normal 11 9 3 4 4" xfId="5597" xr:uid="{00000000-0005-0000-0000-00003B280000}"/>
    <cellStyle name="Normal 11 9 3 5" xfId="2353" xr:uid="{00000000-0005-0000-0000-00003C280000}"/>
    <cellStyle name="Normal 11 9 3 5 2" xfId="9884" xr:uid="{00000000-0005-0000-0000-00003D280000}"/>
    <cellStyle name="Normal 11 9 3 5 3" xfId="13495" xr:uid="{00000000-0005-0000-0000-00003E280000}"/>
    <cellStyle name="Normal 11 9 3 5 4" xfId="6217" xr:uid="{00000000-0005-0000-0000-00003F280000}"/>
    <cellStyle name="Normal 11 9 3 6" xfId="3113" xr:uid="{00000000-0005-0000-0000-000040280000}"/>
    <cellStyle name="Normal 11 9 3 6 2" xfId="10525" xr:uid="{00000000-0005-0000-0000-000041280000}"/>
    <cellStyle name="Normal 11 9 3 6 3" xfId="14125" xr:uid="{00000000-0005-0000-0000-000042280000}"/>
    <cellStyle name="Normal 11 9 3 6 4" xfId="6848" xr:uid="{00000000-0005-0000-0000-000043280000}"/>
    <cellStyle name="Normal 11 9 3 7" xfId="3979" xr:uid="{00000000-0005-0000-0000-000044280000}"/>
    <cellStyle name="Normal 11 9 3 7 2" xfId="11384" xr:uid="{00000000-0005-0000-0000-000045280000}"/>
    <cellStyle name="Normal 11 9 3 7 3" xfId="14973" xr:uid="{00000000-0005-0000-0000-000046280000}"/>
    <cellStyle name="Normal 11 9 3 7 4" xfId="7688" xr:uid="{00000000-0005-0000-0000-000047280000}"/>
    <cellStyle name="Normal 11 9 3 8" xfId="8066" xr:uid="{00000000-0005-0000-0000-000048280000}"/>
    <cellStyle name="Normal 11 9 3 9" xfId="11700" xr:uid="{00000000-0005-0000-0000-000049280000}"/>
    <cellStyle name="Normal 11 9 4" xfId="555" xr:uid="{00000000-0005-0000-0000-00004A280000}"/>
    <cellStyle name="Normal 11 9 4 2" xfId="1406" xr:uid="{00000000-0005-0000-0000-00004B280000}"/>
    <cellStyle name="Normal 11 9 4 2 2" xfId="8941" xr:uid="{00000000-0005-0000-0000-00004C280000}"/>
    <cellStyle name="Normal 11 9 4 2 3" xfId="12552" xr:uid="{00000000-0005-0000-0000-00004D280000}"/>
    <cellStyle name="Normal 11 9 4 2 4" xfId="5288" xr:uid="{00000000-0005-0000-0000-00004E280000}"/>
    <cellStyle name="Normal 11 9 4 3" xfId="1880" xr:uid="{00000000-0005-0000-0000-00004F280000}"/>
    <cellStyle name="Normal 11 9 4 3 2" xfId="9411" xr:uid="{00000000-0005-0000-0000-000050280000}"/>
    <cellStyle name="Normal 11 9 4 3 3" xfId="13022" xr:uid="{00000000-0005-0000-0000-000051280000}"/>
    <cellStyle name="Normal 11 9 4 3 4" xfId="5751" xr:uid="{00000000-0005-0000-0000-000052280000}"/>
    <cellStyle name="Normal 11 9 4 4" xfId="2510" xr:uid="{00000000-0005-0000-0000-000053280000}"/>
    <cellStyle name="Normal 11 9 4 4 2" xfId="10041" xr:uid="{00000000-0005-0000-0000-000054280000}"/>
    <cellStyle name="Normal 11 9 4 4 3" xfId="13652" xr:uid="{00000000-0005-0000-0000-000055280000}"/>
    <cellStyle name="Normal 11 9 4 4 4" xfId="6371" xr:uid="{00000000-0005-0000-0000-000056280000}"/>
    <cellStyle name="Normal 11 9 4 5" xfId="3271" xr:uid="{00000000-0005-0000-0000-000057280000}"/>
    <cellStyle name="Normal 11 9 4 5 2" xfId="10683" xr:uid="{00000000-0005-0000-0000-000058280000}"/>
    <cellStyle name="Normal 11 9 4 5 3" xfId="14282" xr:uid="{00000000-0005-0000-0000-000059280000}"/>
    <cellStyle name="Normal 11 9 4 5 4" xfId="7003" xr:uid="{00000000-0005-0000-0000-00005A280000}"/>
    <cellStyle name="Normal 11 9 4 6" xfId="8143" xr:uid="{00000000-0005-0000-0000-00005B280000}"/>
    <cellStyle name="Normal 11 9 4 7" xfId="11776" xr:uid="{00000000-0005-0000-0000-00005C280000}"/>
    <cellStyle name="Normal 11 9 4 8" xfId="4501" xr:uid="{00000000-0005-0000-0000-00005D280000}"/>
    <cellStyle name="Normal 11 9 5" xfId="700" xr:uid="{00000000-0005-0000-0000-00005E280000}"/>
    <cellStyle name="Normal 11 9 5 2" xfId="2040" xr:uid="{00000000-0005-0000-0000-00005F280000}"/>
    <cellStyle name="Normal 11 9 5 2 2" xfId="9571" xr:uid="{00000000-0005-0000-0000-000060280000}"/>
    <cellStyle name="Normal 11 9 5 2 3" xfId="13182" xr:uid="{00000000-0005-0000-0000-000061280000}"/>
    <cellStyle name="Normal 11 9 5 2 4" xfId="5908" xr:uid="{00000000-0005-0000-0000-000062280000}"/>
    <cellStyle name="Normal 11 9 5 3" xfId="2670" xr:uid="{00000000-0005-0000-0000-000063280000}"/>
    <cellStyle name="Normal 11 9 5 3 2" xfId="10201" xr:uid="{00000000-0005-0000-0000-000064280000}"/>
    <cellStyle name="Normal 11 9 5 3 3" xfId="13812" xr:uid="{00000000-0005-0000-0000-000065280000}"/>
    <cellStyle name="Normal 11 9 5 3 4" xfId="6528" xr:uid="{00000000-0005-0000-0000-000066280000}"/>
    <cellStyle name="Normal 11 9 5 4" xfId="3431" xr:uid="{00000000-0005-0000-0000-000067280000}"/>
    <cellStyle name="Normal 11 9 5 4 2" xfId="10843" xr:uid="{00000000-0005-0000-0000-000068280000}"/>
    <cellStyle name="Normal 11 9 5 4 3" xfId="14442" xr:uid="{00000000-0005-0000-0000-000069280000}"/>
    <cellStyle name="Normal 11 9 5 4 4" xfId="7160" xr:uid="{00000000-0005-0000-0000-00006A280000}"/>
    <cellStyle name="Normal 11 9 5 5" xfId="8238" xr:uid="{00000000-0005-0000-0000-00006B280000}"/>
    <cellStyle name="Normal 11 9 5 6" xfId="11852" xr:uid="{00000000-0005-0000-0000-00006C280000}"/>
    <cellStyle name="Normal 11 9 5 7" xfId="4595" xr:uid="{00000000-0005-0000-0000-00006D280000}"/>
    <cellStyle name="Normal 11 9 6" xfId="778" xr:uid="{00000000-0005-0000-0000-00006E280000}"/>
    <cellStyle name="Normal 11 9 6 2" xfId="3704" xr:uid="{00000000-0005-0000-0000-00006F280000}"/>
    <cellStyle name="Normal 11 9 6 2 2" xfId="11115" xr:uid="{00000000-0005-0000-0000-000070280000}"/>
    <cellStyle name="Normal 11 9 6 2 3" xfId="14714" xr:uid="{00000000-0005-0000-0000-000071280000}"/>
    <cellStyle name="Normal 11 9 6 2 4" xfId="7426" xr:uid="{00000000-0005-0000-0000-000072280000}"/>
    <cellStyle name="Normal 11 9 6 3" xfId="8316" xr:uid="{00000000-0005-0000-0000-000073280000}"/>
    <cellStyle name="Normal 11 9 6 4" xfId="11930" xr:uid="{00000000-0005-0000-0000-000074280000}"/>
    <cellStyle name="Normal 11 9 6 5" xfId="4672" xr:uid="{00000000-0005-0000-0000-000075280000}"/>
    <cellStyle name="Normal 11 9 7" xfId="1092" xr:uid="{00000000-0005-0000-0000-000076280000}"/>
    <cellStyle name="Normal 11 9 7 2" xfId="8627" xr:uid="{00000000-0005-0000-0000-000077280000}"/>
    <cellStyle name="Normal 11 9 7 3" xfId="12240" xr:uid="{00000000-0005-0000-0000-000078280000}"/>
    <cellStyle name="Normal 11 9 7 4" xfId="4979" xr:uid="{00000000-0005-0000-0000-000079280000}"/>
    <cellStyle name="Normal 11 9 8" xfId="1568" xr:uid="{00000000-0005-0000-0000-00007A280000}"/>
    <cellStyle name="Normal 11 9 8 2" xfId="9099" xr:uid="{00000000-0005-0000-0000-00007B280000}"/>
    <cellStyle name="Normal 11 9 8 3" xfId="12710" xr:uid="{00000000-0005-0000-0000-00007C280000}"/>
    <cellStyle name="Normal 11 9 8 4" xfId="5444" xr:uid="{00000000-0005-0000-0000-00007D280000}"/>
    <cellStyle name="Normal 11 9 9" xfId="2198" xr:uid="{00000000-0005-0000-0000-00007E280000}"/>
    <cellStyle name="Normal 11 9 9 2" xfId="9729" xr:uid="{00000000-0005-0000-0000-00007F280000}"/>
    <cellStyle name="Normal 11 9 9 3" xfId="13340" xr:uid="{00000000-0005-0000-0000-000080280000}"/>
    <cellStyle name="Normal 11 9 9 4" xfId="6064" xr:uid="{00000000-0005-0000-0000-000081280000}"/>
    <cellStyle name="Normal 12" xfId="3793" xr:uid="{00000000-0005-0000-0000-000082280000}"/>
    <cellStyle name="Normal 12 10" xfId="4054" xr:uid="{00000000-0005-0000-0000-000083280000}"/>
    <cellStyle name="Normal 12 10 2" xfId="11459" xr:uid="{00000000-0005-0000-0000-000084280000}"/>
    <cellStyle name="Normal 12 10 3" xfId="15048" xr:uid="{00000000-0005-0000-0000-000085280000}"/>
    <cellStyle name="Normal 12 10 4" xfId="7763" xr:uid="{00000000-0005-0000-0000-000086280000}"/>
    <cellStyle name="Normal 12 11" xfId="11201" xr:uid="{00000000-0005-0000-0000-000087280000}"/>
    <cellStyle name="Normal 12 12" xfId="14791" xr:uid="{00000000-0005-0000-0000-000088280000}"/>
    <cellStyle name="Normal 12 13" xfId="7512" xr:uid="{00000000-0005-0000-0000-000089280000}"/>
    <cellStyle name="Normal 12 2" xfId="136" xr:uid="{00000000-0005-0000-0000-00008A280000}"/>
    <cellStyle name="Normal 12 2 10" xfId="2906" xr:uid="{00000000-0005-0000-0000-00008B280000}"/>
    <cellStyle name="Normal 12 2 10 2" xfId="10360" xr:uid="{00000000-0005-0000-0000-00008C280000}"/>
    <cellStyle name="Normal 12 2 10 3" xfId="13971" xr:uid="{00000000-0005-0000-0000-00008D280000}"/>
    <cellStyle name="Normal 12 2 10 4" xfId="6685" xr:uid="{00000000-0005-0000-0000-00008E280000}"/>
    <cellStyle name="Normal 12 2 11" xfId="3980" xr:uid="{00000000-0005-0000-0000-00008F280000}"/>
    <cellStyle name="Normal 12 2 11 2" xfId="11385" xr:uid="{00000000-0005-0000-0000-000090280000}"/>
    <cellStyle name="Normal 12 2 11 3" xfId="14974" xr:uid="{00000000-0005-0000-0000-000091280000}"/>
    <cellStyle name="Normal 12 2 11 4" xfId="7689" xr:uid="{00000000-0005-0000-0000-000092280000}"/>
    <cellStyle name="Normal 12 2 12" xfId="7848" xr:uid="{00000000-0005-0000-0000-000093280000}"/>
    <cellStyle name="Normal 12 2 13" xfId="11543" xr:uid="{00000000-0005-0000-0000-000094280000}"/>
    <cellStyle name="Normal 12 2 14" xfId="4226" xr:uid="{00000000-0005-0000-0000-000095280000}"/>
    <cellStyle name="Normal 12 2 2" xfId="285" xr:uid="{00000000-0005-0000-0000-000096280000}"/>
    <cellStyle name="Normal 12 2 2 10" xfId="11611" xr:uid="{00000000-0005-0000-0000-000097280000}"/>
    <cellStyle name="Normal 12 2 2 11" xfId="4324" xr:uid="{00000000-0005-0000-0000-000098280000}"/>
    <cellStyle name="Normal 12 2 2 2" xfId="1016" xr:uid="{00000000-0005-0000-0000-000099280000}"/>
    <cellStyle name="Normal 12 2 2 2 2" xfId="1326" xr:uid="{00000000-0005-0000-0000-00009A280000}"/>
    <cellStyle name="Normal 12 2 2 2 2 2" xfId="8861" xr:uid="{00000000-0005-0000-0000-00009B280000}"/>
    <cellStyle name="Normal 12 2 2 2 2 3" xfId="12474" xr:uid="{00000000-0005-0000-0000-00009C280000}"/>
    <cellStyle name="Normal 12 2 2 2 2 4" xfId="5210" xr:uid="{00000000-0005-0000-0000-00009D280000}"/>
    <cellStyle name="Normal 12 2 2 2 3" xfId="1802" xr:uid="{00000000-0005-0000-0000-00009E280000}"/>
    <cellStyle name="Normal 12 2 2 2 3 2" xfId="9333" xr:uid="{00000000-0005-0000-0000-00009F280000}"/>
    <cellStyle name="Normal 12 2 2 2 3 3" xfId="12944" xr:uid="{00000000-0005-0000-0000-0000A0280000}"/>
    <cellStyle name="Normal 12 2 2 2 3 4" xfId="5675" xr:uid="{00000000-0005-0000-0000-0000A1280000}"/>
    <cellStyle name="Normal 12 2 2 2 4" xfId="2432" xr:uid="{00000000-0005-0000-0000-0000A2280000}"/>
    <cellStyle name="Normal 12 2 2 2 4 2" xfId="9963" xr:uid="{00000000-0005-0000-0000-0000A3280000}"/>
    <cellStyle name="Normal 12 2 2 2 4 3" xfId="13574" xr:uid="{00000000-0005-0000-0000-0000A4280000}"/>
    <cellStyle name="Normal 12 2 2 2 4 4" xfId="6295" xr:uid="{00000000-0005-0000-0000-0000A5280000}"/>
    <cellStyle name="Normal 12 2 2 2 5" xfId="3192" xr:uid="{00000000-0005-0000-0000-0000A6280000}"/>
    <cellStyle name="Normal 12 2 2 2 5 2" xfId="10604" xr:uid="{00000000-0005-0000-0000-0000A7280000}"/>
    <cellStyle name="Normal 12 2 2 2 5 3" xfId="14204" xr:uid="{00000000-0005-0000-0000-0000A8280000}"/>
    <cellStyle name="Normal 12 2 2 2 5 4" xfId="6926" xr:uid="{00000000-0005-0000-0000-0000A9280000}"/>
    <cellStyle name="Normal 12 2 2 2 6" xfId="8551" xr:uid="{00000000-0005-0000-0000-0000AA280000}"/>
    <cellStyle name="Normal 12 2 2 2 7" xfId="12164" xr:uid="{00000000-0005-0000-0000-0000AB280000}"/>
    <cellStyle name="Normal 12 2 2 2 8" xfId="4904" xr:uid="{00000000-0005-0000-0000-0000AC280000}"/>
    <cellStyle name="Normal 12 2 2 3" xfId="857" xr:uid="{00000000-0005-0000-0000-0000AD280000}"/>
    <cellStyle name="Normal 12 2 2 3 2" xfId="1479" xr:uid="{00000000-0005-0000-0000-0000AE280000}"/>
    <cellStyle name="Normal 12 2 2 3 2 2" xfId="9010" xr:uid="{00000000-0005-0000-0000-0000AF280000}"/>
    <cellStyle name="Normal 12 2 2 3 2 3" xfId="12621" xr:uid="{00000000-0005-0000-0000-0000B0280000}"/>
    <cellStyle name="Normal 12 2 2 3 2 4" xfId="5356" xr:uid="{00000000-0005-0000-0000-0000B1280000}"/>
    <cellStyle name="Normal 12 2 2 3 3" xfId="1949" xr:uid="{00000000-0005-0000-0000-0000B2280000}"/>
    <cellStyle name="Normal 12 2 2 3 3 2" xfId="9480" xr:uid="{00000000-0005-0000-0000-0000B3280000}"/>
    <cellStyle name="Normal 12 2 2 3 3 3" xfId="13091" xr:uid="{00000000-0005-0000-0000-0000B4280000}"/>
    <cellStyle name="Normal 12 2 2 3 3 4" xfId="5819" xr:uid="{00000000-0005-0000-0000-0000B5280000}"/>
    <cellStyle name="Normal 12 2 2 3 4" xfId="2579" xr:uid="{00000000-0005-0000-0000-0000B6280000}"/>
    <cellStyle name="Normal 12 2 2 3 4 2" xfId="10110" xr:uid="{00000000-0005-0000-0000-0000B7280000}"/>
    <cellStyle name="Normal 12 2 2 3 4 3" xfId="13721" xr:uid="{00000000-0005-0000-0000-0000B8280000}"/>
    <cellStyle name="Normal 12 2 2 3 4 4" xfId="6439" xr:uid="{00000000-0005-0000-0000-0000B9280000}"/>
    <cellStyle name="Normal 12 2 2 3 5" xfId="3340" xr:uid="{00000000-0005-0000-0000-0000BA280000}"/>
    <cellStyle name="Normal 12 2 2 3 5 2" xfId="10752" xr:uid="{00000000-0005-0000-0000-0000BB280000}"/>
    <cellStyle name="Normal 12 2 2 3 5 3" xfId="14351" xr:uid="{00000000-0005-0000-0000-0000BC280000}"/>
    <cellStyle name="Normal 12 2 2 3 5 4" xfId="7071" xr:uid="{00000000-0005-0000-0000-0000BD280000}"/>
    <cellStyle name="Normal 12 2 2 3 6" xfId="8395" xr:uid="{00000000-0005-0000-0000-0000BE280000}"/>
    <cellStyle name="Normal 12 2 2 3 7" xfId="12009" xr:uid="{00000000-0005-0000-0000-0000BF280000}"/>
    <cellStyle name="Normal 12 2 2 3 8" xfId="4750" xr:uid="{00000000-0005-0000-0000-0000C0280000}"/>
    <cellStyle name="Normal 12 2 2 4" xfId="1171" xr:uid="{00000000-0005-0000-0000-0000C1280000}"/>
    <cellStyle name="Normal 12 2 2 4 2" xfId="2109" xr:uid="{00000000-0005-0000-0000-0000C2280000}"/>
    <cellStyle name="Normal 12 2 2 4 2 2" xfId="9640" xr:uid="{00000000-0005-0000-0000-0000C3280000}"/>
    <cellStyle name="Normal 12 2 2 4 2 3" xfId="13251" xr:uid="{00000000-0005-0000-0000-0000C4280000}"/>
    <cellStyle name="Normal 12 2 2 4 2 4" xfId="5976" xr:uid="{00000000-0005-0000-0000-0000C5280000}"/>
    <cellStyle name="Normal 12 2 2 4 3" xfId="2739" xr:uid="{00000000-0005-0000-0000-0000C6280000}"/>
    <cellStyle name="Normal 12 2 2 4 3 2" xfId="10270" xr:uid="{00000000-0005-0000-0000-0000C7280000}"/>
    <cellStyle name="Normal 12 2 2 4 3 3" xfId="13881" xr:uid="{00000000-0005-0000-0000-0000C8280000}"/>
    <cellStyle name="Normal 12 2 2 4 3 4" xfId="6596" xr:uid="{00000000-0005-0000-0000-0000C9280000}"/>
    <cellStyle name="Normal 12 2 2 4 4" xfId="3500" xr:uid="{00000000-0005-0000-0000-0000CA280000}"/>
    <cellStyle name="Normal 12 2 2 4 4 2" xfId="10912" xr:uid="{00000000-0005-0000-0000-0000CB280000}"/>
    <cellStyle name="Normal 12 2 2 4 4 3" xfId="14511" xr:uid="{00000000-0005-0000-0000-0000CC280000}"/>
    <cellStyle name="Normal 12 2 2 4 4 4" xfId="7228" xr:uid="{00000000-0005-0000-0000-0000CD280000}"/>
    <cellStyle name="Normal 12 2 2 4 5" xfId="8706" xr:uid="{00000000-0005-0000-0000-0000CE280000}"/>
    <cellStyle name="Normal 12 2 2 4 6" xfId="12319" xr:uid="{00000000-0005-0000-0000-0000CF280000}"/>
    <cellStyle name="Normal 12 2 2 4 7" xfId="5057" xr:uid="{00000000-0005-0000-0000-0000D0280000}"/>
    <cellStyle name="Normal 12 2 2 5" xfId="1647" xr:uid="{00000000-0005-0000-0000-0000D1280000}"/>
    <cellStyle name="Normal 12 2 2 5 2" xfId="3708" xr:uid="{00000000-0005-0000-0000-0000D2280000}"/>
    <cellStyle name="Normal 12 2 2 5 2 2" xfId="11119" xr:uid="{00000000-0005-0000-0000-0000D3280000}"/>
    <cellStyle name="Normal 12 2 2 5 2 3" xfId="14718" xr:uid="{00000000-0005-0000-0000-0000D4280000}"/>
    <cellStyle name="Normal 12 2 2 5 2 4" xfId="7430" xr:uid="{00000000-0005-0000-0000-0000D5280000}"/>
    <cellStyle name="Normal 12 2 2 5 3" xfId="9178" xr:uid="{00000000-0005-0000-0000-0000D6280000}"/>
    <cellStyle name="Normal 12 2 2 5 4" xfId="12789" xr:uid="{00000000-0005-0000-0000-0000D7280000}"/>
    <cellStyle name="Normal 12 2 2 5 5" xfId="5522" xr:uid="{00000000-0005-0000-0000-0000D8280000}"/>
    <cellStyle name="Normal 12 2 2 6" xfId="2277" xr:uid="{00000000-0005-0000-0000-0000D9280000}"/>
    <cellStyle name="Normal 12 2 2 6 2" xfId="9808" xr:uid="{00000000-0005-0000-0000-0000DA280000}"/>
    <cellStyle name="Normal 12 2 2 6 3" xfId="13419" xr:uid="{00000000-0005-0000-0000-0000DB280000}"/>
    <cellStyle name="Normal 12 2 2 6 4" xfId="6142" xr:uid="{00000000-0005-0000-0000-0000DC280000}"/>
    <cellStyle name="Normal 12 2 2 7" xfId="3036" xr:uid="{00000000-0005-0000-0000-0000DD280000}"/>
    <cellStyle name="Normal 12 2 2 7 2" xfId="10448" xr:uid="{00000000-0005-0000-0000-0000DE280000}"/>
    <cellStyle name="Normal 12 2 2 7 3" xfId="14049" xr:uid="{00000000-0005-0000-0000-0000DF280000}"/>
    <cellStyle name="Normal 12 2 2 7 4" xfId="6772" xr:uid="{00000000-0005-0000-0000-0000E0280000}"/>
    <cellStyle name="Normal 12 2 2 8" xfId="3981" xr:uid="{00000000-0005-0000-0000-0000E1280000}"/>
    <cellStyle name="Normal 12 2 2 8 2" xfId="11386" xr:uid="{00000000-0005-0000-0000-0000E2280000}"/>
    <cellStyle name="Normal 12 2 2 8 3" xfId="14975" xr:uid="{00000000-0005-0000-0000-0000E3280000}"/>
    <cellStyle name="Normal 12 2 2 8 4" xfId="7690" xr:uid="{00000000-0005-0000-0000-0000E4280000}"/>
    <cellStyle name="Normal 12 2 2 9" xfId="7964" xr:uid="{00000000-0005-0000-0000-0000E5280000}"/>
    <cellStyle name="Normal 12 2 3" xfId="410" xr:uid="{00000000-0005-0000-0000-0000E6280000}"/>
    <cellStyle name="Normal 12 2 3 10" xfId="4426" xr:uid="{00000000-0005-0000-0000-0000E7280000}"/>
    <cellStyle name="Normal 12 2 3 2" xfId="937" xr:uid="{00000000-0005-0000-0000-0000E8280000}"/>
    <cellStyle name="Normal 12 2 3 2 2" xfId="3709" xr:uid="{00000000-0005-0000-0000-0000E9280000}"/>
    <cellStyle name="Normal 12 2 3 2 2 2" xfId="11120" xr:uid="{00000000-0005-0000-0000-0000EA280000}"/>
    <cellStyle name="Normal 12 2 3 2 2 3" xfId="14719" xr:uid="{00000000-0005-0000-0000-0000EB280000}"/>
    <cellStyle name="Normal 12 2 3 2 2 4" xfId="7431" xr:uid="{00000000-0005-0000-0000-0000EC280000}"/>
    <cellStyle name="Normal 12 2 3 2 3" xfId="8473" xr:uid="{00000000-0005-0000-0000-0000ED280000}"/>
    <cellStyle name="Normal 12 2 3 2 4" xfId="12086" xr:uid="{00000000-0005-0000-0000-0000EE280000}"/>
    <cellStyle name="Normal 12 2 3 2 5" xfId="4827" xr:uid="{00000000-0005-0000-0000-0000EF280000}"/>
    <cellStyle name="Normal 12 2 3 3" xfId="1248" xr:uid="{00000000-0005-0000-0000-0000F0280000}"/>
    <cellStyle name="Normal 12 2 3 3 2" xfId="8783" xr:uid="{00000000-0005-0000-0000-0000F1280000}"/>
    <cellStyle name="Normal 12 2 3 3 3" xfId="12396" xr:uid="{00000000-0005-0000-0000-0000F2280000}"/>
    <cellStyle name="Normal 12 2 3 3 4" xfId="5133" xr:uid="{00000000-0005-0000-0000-0000F3280000}"/>
    <cellStyle name="Normal 12 2 3 4" xfId="1724" xr:uid="{00000000-0005-0000-0000-0000F4280000}"/>
    <cellStyle name="Normal 12 2 3 4 2" xfId="9255" xr:uid="{00000000-0005-0000-0000-0000F5280000}"/>
    <cellStyle name="Normal 12 2 3 4 3" xfId="12866" xr:uid="{00000000-0005-0000-0000-0000F6280000}"/>
    <cellStyle name="Normal 12 2 3 4 4" xfId="5598" xr:uid="{00000000-0005-0000-0000-0000F7280000}"/>
    <cellStyle name="Normal 12 2 3 5" xfId="2354" xr:uid="{00000000-0005-0000-0000-0000F8280000}"/>
    <cellStyle name="Normal 12 2 3 5 2" xfId="9885" xr:uid="{00000000-0005-0000-0000-0000F9280000}"/>
    <cellStyle name="Normal 12 2 3 5 3" xfId="13496" xr:uid="{00000000-0005-0000-0000-0000FA280000}"/>
    <cellStyle name="Normal 12 2 3 5 4" xfId="6218" xr:uid="{00000000-0005-0000-0000-0000FB280000}"/>
    <cellStyle name="Normal 12 2 3 6" xfId="3114" xr:uid="{00000000-0005-0000-0000-0000FC280000}"/>
    <cellStyle name="Normal 12 2 3 6 2" xfId="10526" xr:uid="{00000000-0005-0000-0000-0000FD280000}"/>
    <cellStyle name="Normal 12 2 3 6 3" xfId="14126" xr:uid="{00000000-0005-0000-0000-0000FE280000}"/>
    <cellStyle name="Normal 12 2 3 6 4" xfId="6849" xr:uid="{00000000-0005-0000-0000-0000FF280000}"/>
    <cellStyle name="Normal 12 2 3 7" xfId="3982" xr:uid="{00000000-0005-0000-0000-000000290000}"/>
    <cellStyle name="Normal 12 2 3 7 2" xfId="11387" xr:uid="{00000000-0005-0000-0000-000001290000}"/>
    <cellStyle name="Normal 12 2 3 7 3" xfId="14976" xr:uid="{00000000-0005-0000-0000-000002290000}"/>
    <cellStyle name="Normal 12 2 3 7 4" xfId="7691" xr:uid="{00000000-0005-0000-0000-000003290000}"/>
    <cellStyle name="Normal 12 2 3 8" xfId="8067" xr:uid="{00000000-0005-0000-0000-000004290000}"/>
    <cellStyle name="Normal 12 2 3 9" xfId="11701" xr:uid="{00000000-0005-0000-0000-000005290000}"/>
    <cellStyle name="Normal 12 2 4" xfId="556" xr:uid="{00000000-0005-0000-0000-000006290000}"/>
    <cellStyle name="Normal 12 2 4 2" xfId="1407" xr:uid="{00000000-0005-0000-0000-000007290000}"/>
    <cellStyle name="Normal 12 2 4 2 2" xfId="8942" xr:uid="{00000000-0005-0000-0000-000008290000}"/>
    <cellStyle name="Normal 12 2 4 2 3" xfId="12553" xr:uid="{00000000-0005-0000-0000-000009290000}"/>
    <cellStyle name="Normal 12 2 4 2 4" xfId="5289" xr:uid="{00000000-0005-0000-0000-00000A290000}"/>
    <cellStyle name="Normal 12 2 4 3" xfId="1881" xr:uid="{00000000-0005-0000-0000-00000B290000}"/>
    <cellStyle name="Normal 12 2 4 3 2" xfId="9412" xr:uid="{00000000-0005-0000-0000-00000C290000}"/>
    <cellStyle name="Normal 12 2 4 3 3" xfId="13023" xr:uid="{00000000-0005-0000-0000-00000D290000}"/>
    <cellStyle name="Normal 12 2 4 3 4" xfId="5752" xr:uid="{00000000-0005-0000-0000-00000E290000}"/>
    <cellStyle name="Normal 12 2 4 4" xfId="2511" xr:uid="{00000000-0005-0000-0000-00000F290000}"/>
    <cellStyle name="Normal 12 2 4 4 2" xfId="10042" xr:uid="{00000000-0005-0000-0000-000010290000}"/>
    <cellStyle name="Normal 12 2 4 4 3" xfId="13653" xr:uid="{00000000-0005-0000-0000-000011290000}"/>
    <cellStyle name="Normal 12 2 4 4 4" xfId="6372" xr:uid="{00000000-0005-0000-0000-000012290000}"/>
    <cellStyle name="Normal 12 2 4 5" xfId="3272" xr:uid="{00000000-0005-0000-0000-000013290000}"/>
    <cellStyle name="Normal 12 2 4 5 2" xfId="10684" xr:uid="{00000000-0005-0000-0000-000014290000}"/>
    <cellStyle name="Normal 12 2 4 5 3" xfId="14283" xr:uid="{00000000-0005-0000-0000-000015290000}"/>
    <cellStyle name="Normal 12 2 4 5 4" xfId="7004" xr:uid="{00000000-0005-0000-0000-000016290000}"/>
    <cellStyle name="Normal 12 2 4 6" xfId="8144" xr:uid="{00000000-0005-0000-0000-000017290000}"/>
    <cellStyle name="Normal 12 2 4 7" xfId="11777" xr:uid="{00000000-0005-0000-0000-000018290000}"/>
    <cellStyle name="Normal 12 2 4 8" xfId="4502" xr:uid="{00000000-0005-0000-0000-000019290000}"/>
    <cellStyle name="Normal 12 2 5" xfId="701" xr:uid="{00000000-0005-0000-0000-00001A290000}"/>
    <cellStyle name="Normal 12 2 5 2" xfId="2041" xr:uid="{00000000-0005-0000-0000-00001B290000}"/>
    <cellStyle name="Normal 12 2 5 2 2" xfId="9572" xr:uid="{00000000-0005-0000-0000-00001C290000}"/>
    <cellStyle name="Normal 12 2 5 2 3" xfId="13183" xr:uid="{00000000-0005-0000-0000-00001D290000}"/>
    <cellStyle name="Normal 12 2 5 2 4" xfId="5909" xr:uid="{00000000-0005-0000-0000-00001E290000}"/>
    <cellStyle name="Normal 12 2 5 3" xfId="2671" xr:uid="{00000000-0005-0000-0000-00001F290000}"/>
    <cellStyle name="Normal 12 2 5 3 2" xfId="10202" xr:uid="{00000000-0005-0000-0000-000020290000}"/>
    <cellStyle name="Normal 12 2 5 3 3" xfId="13813" xr:uid="{00000000-0005-0000-0000-000021290000}"/>
    <cellStyle name="Normal 12 2 5 3 4" xfId="6529" xr:uid="{00000000-0005-0000-0000-000022290000}"/>
    <cellStyle name="Normal 12 2 5 4" xfId="3432" xr:uid="{00000000-0005-0000-0000-000023290000}"/>
    <cellStyle name="Normal 12 2 5 4 2" xfId="10844" xr:uid="{00000000-0005-0000-0000-000024290000}"/>
    <cellStyle name="Normal 12 2 5 4 3" xfId="14443" xr:uid="{00000000-0005-0000-0000-000025290000}"/>
    <cellStyle name="Normal 12 2 5 4 4" xfId="7161" xr:uid="{00000000-0005-0000-0000-000026290000}"/>
    <cellStyle name="Normal 12 2 5 5" xfId="8239" xr:uid="{00000000-0005-0000-0000-000027290000}"/>
    <cellStyle name="Normal 12 2 5 6" xfId="11853" xr:uid="{00000000-0005-0000-0000-000028290000}"/>
    <cellStyle name="Normal 12 2 5 7" xfId="4596" xr:uid="{00000000-0005-0000-0000-000029290000}"/>
    <cellStyle name="Normal 12 2 6" xfId="779" xr:uid="{00000000-0005-0000-0000-00002A290000}"/>
    <cellStyle name="Normal 12 2 6 2" xfId="3707" xr:uid="{00000000-0005-0000-0000-00002B290000}"/>
    <cellStyle name="Normal 12 2 6 2 2" xfId="11118" xr:uid="{00000000-0005-0000-0000-00002C290000}"/>
    <cellStyle name="Normal 12 2 6 2 3" xfId="14717" xr:uid="{00000000-0005-0000-0000-00002D290000}"/>
    <cellStyle name="Normal 12 2 6 2 4" xfId="7429" xr:uid="{00000000-0005-0000-0000-00002E290000}"/>
    <cellStyle name="Normal 12 2 6 3" xfId="8317" xr:uid="{00000000-0005-0000-0000-00002F290000}"/>
    <cellStyle name="Normal 12 2 6 4" xfId="11931" xr:uid="{00000000-0005-0000-0000-000030290000}"/>
    <cellStyle name="Normal 12 2 6 5" xfId="4673" xr:uid="{00000000-0005-0000-0000-000031290000}"/>
    <cellStyle name="Normal 12 2 7" xfId="1093" xr:uid="{00000000-0005-0000-0000-000032290000}"/>
    <cellStyle name="Normal 12 2 7 2" xfId="8628" xr:uid="{00000000-0005-0000-0000-000033290000}"/>
    <cellStyle name="Normal 12 2 7 3" xfId="12241" xr:uid="{00000000-0005-0000-0000-000034290000}"/>
    <cellStyle name="Normal 12 2 7 4" xfId="4980" xr:uid="{00000000-0005-0000-0000-000035290000}"/>
    <cellStyle name="Normal 12 2 8" xfId="1569" xr:uid="{00000000-0005-0000-0000-000036290000}"/>
    <cellStyle name="Normal 12 2 8 2" xfId="9100" xr:uid="{00000000-0005-0000-0000-000037290000}"/>
    <cellStyle name="Normal 12 2 8 3" xfId="12711" xr:uid="{00000000-0005-0000-0000-000038290000}"/>
    <cellStyle name="Normal 12 2 8 4" xfId="5445" xr:uid="{00000000-0005-0000-0000-000039290000}"/>
    <cellStyle name="Normal 12 2 9" xfId="2199" xr:uid="{00000000-0005-0000-0000-00003A290000}"/>
    <cellStyle name="Normal 12 2 9 2" xfId="9730" xr:uid="{00000000-0005-0000-0000-00003B290000}"/>
    <cellStyle name="Normal 12 2 9 3" xfId="13341" xr:uid="{00000000-0005-0000-0000-00003C290000}"/>
    <cellStyle name="Normal 12 2 9 4" xfId="6065" xr:uid="{00000000-0005-0000-0000-00003D290000}"/>
    <cellStyle name="Normal 12 3" xfId="137" xr:uid="{00000000-0005-0000-0000-00003E290000}"/>
    <cellStyle name="Normal 12 3 10" xfId="2907" xr:uid="{00000000-0005-0000-0000-00003F290000}"/>
    <cellStyle name="Normal 12 3 10 2" xfId="10361" xr:uid="{00000000-0005-0000-0000-000040290000}"/>
    <cellStyle name="Normal 12 3 10 3" xfId="13972" xr:uid="{00000000-0005-0000-0000-000041290000}"/>
    <cellStyle name="Normal 12 3 10 4" xfId="6686" xr:uid="{00000000-0005-0000-0000-000042290000}"/>
    <cellStyle name="Normal 12 3 11" xfId="3983" xr:uid="{00000000-0005-0000-0000-000043290000}"/>
    <cellStyle name="Normal 12 3 11 2" xfId="11388" xr:uid="{00000000-0005-0000-0000-000044290000}"/>
    <cellStyle name="Normal 12 3 11 3" xfId="14977" xr:uid="{00000000-0005-0000-0000-000045290000}"/>
    <cellStyle name="Normal 12 3 11 4" xfId="7692" xr:uid="{00000000-0005-0000-0000-000046290000}"/>
    <cellStyle name="Normal 12 3 12" xfId="7849" xr:uid="{00000000-0005-0000-0000-000047290000}"/>
    <cellStyle name="Normal 12 3 13" xfId="11544" xr:uid="{00000000-0005-0000-0000-000048290000}"/>
    <cellStyle name="Normal 12 3 14" xfId="4227" xr:uid="{00000000-0005-0000-0000-000049290000}"/>
    <cellStyle name="Normal 12 3 2" xfId="286" xr:uid="{00000000-0005-0000-0000-00004A290000}"/>
    <cellStyle name="Normal 12 3 2 10" xfId="11612" xr:uid="{00000000-0005-0000-0000-00004B290000}"/>
    <cellStyle name="Normal 12 3 2 11" xfId="4325" xr:uid="{00000000-0005-0000-0000-00004C290000}"/>
    <cellStyle name="Normal 12 3 2 2" xfId="1017" xr:uid="{00000000-0005-0000-0000-00004D290000}"/>
    <cellStyle name="Normal 12 3 2 2 2" xfId="1327" xr:uid="{00000000-0005-0000-0000-00004E290000}"/>
    <cellStyle name="Normal 12 3 2 2 2 2" xfId="8862" xr:uid="{00000000-0005-0000-0000-00004F290000}"/>
    <cellStyle name="Normal 12 3 2 2 2 3" xfId="12475" xr:uid="{00000000-0005-0000-0000-000050290000}"/>
    <cellStyle name="Normal 12 3 2 2 2 4" xfId="5211" xr:uid="{00000000-0005-0000-0000-000051290000}"/>
    <cellStyle name="Normal 12 3 2 2 3" xfId="1803" xr:uid="{00000000-0005-0000-0000-000052290000}"/>
    <cellStyle name="Normal 12 3 2 2 3 2" xfId="9334" xr:uid="{00000000-0005-0000-0000-000053290000}"/>
    <cellStyle name="Normal 12 3 2 2 3 3" xfId="12945" xr:uid="{00000000-0005-0000-0000-000054290000}"/>
    <cellStyle name="Normal 12 3 2 2 3 4" xfId="5676" xr:uid="{00000000-0005-0000-0000-000055290000}"/>
    <cellStyle name="Normal 12 3 2 2 4" xfId="2433" xr:uid="{00000000-0005-0000-0000-000056290000}"/>
    <cellStyle name="Normal 12 3 2 2 4 2" xfId="9964" xr:uid="{00000000-0005-0000-0000-000057290000}"/>
    <cellStyle name="Normal 12 3 2 2 4 3" xfId="13575" xr:uid="{00000000-0005-0000-0000-000058290000}"/>
    <cellStyle name="Normal 12 3 2 2 4 4" xfId="6296" xr:uid="{00000000-0005-0000-0000-000059290000}"/>
    <cellStyle name="Normal 12 3 2 2 5" xfId="3193" xr:uid="{00000000-0005-0000-0000-00005A290000}"/>
    <cellStyle name="Normal 12 3 2 2 5 2" xfId="10605" xr:uid="{00000000-0005-0000-0000-00005B290000}"/>
    <cellStyle name="Normal 12 3 2 2 5 3" xfId="14205" xr:uid="{00000000-0005-0000-0000-00005C290000}"/>
    <cellStyle name="Normal 12 3 2 2 5 4" xfId="6927" xr:uid="{00000000-0005-0000-0000-00005D290000}"/>
    <cellStyle name="Normal 12 3 2 2 6" xfId="8552" xr:uid="{00000000-0005-0000-0000-00005E290000}"/>
    <cellStyle name="Normal 12 3 2 2 7" xfId="12165" xr:uid="{00000000-0005-0000-0000-00005F290000}"/>
    <cellStyle name="Normal 12 3 2 2 8" xfId="4905" xr:uid="{00000000-0005-0000-0000-000060290000}"/>
    <cellStyle name="Normal 12 3 2 3" xfId="858" xr:uid="{00000000-0005-0000-0000-000061290000}"/>
    <cellStyle name="Normal 12 3 2 3 2" xfId="1480" xr:uid="{00000000-0005-0000-0000-000062290000}"/>
    <cellStyle name="Normal 12 3 2 3 2 2" xfId="9011" xr:uid="{00000000-0005-0000-0000-000063290000}"/>
    <cellStyle name="Normal 12 3 2 3 2 3" xfId="12622" xr:uid="{00000000-0005-0000-0000-000064290000}"/>
    <cellStyle name="Normal 12 3 2 3 2 4" xfId="5357" xr:uid="{00000000-0005-0000-0000-000065290000}"/>
    <cellStyle name="Normal 12 3 2 3 3" xfId="1950" xr:uid="{00000000-0005-0000-0000-000066290000}"/>
    <cellStyle name="Normal 12 3 2 3 3 2" xfId="9481" xr:uid="{00000000-0005-0000-0000-000067290000}"/>
    <cellStyle name="Normal 12 3 2 3 3 3" xfId="13092" xr:uid="{00000000-0005-0000-0000-000068290000}"/>
    <cellStyle name="Normal 12 3 2 3 3 4" xfId="5820" xr:uid="{00000000-0005-0000-0000-000069290000}"/>
    <cellStyle name="Normal 12 3 2 3 4" xfId="2580" xr:uid="{00000000-0005-0000-0000-00006A290000}"/>
    <cellStyle name="Normal 12 3 2 3 4 2" xfId="10111" xr:uid="{00000000-0005-0000-0000-00006B290000}"/>
    <cellStyle name="Normal 12 3 2 3 4 3" xfId="13722" xr:uid="{00000000-0005-0000-0000-00006C290000}"/>
    <cellStyle name="Normal 12 3 2 3 4 4" xfId="6440" xr:uid="{00000000-0005-0000-0000-00006D290000}"/>
    <cellStyle name="Normal 12 3 2 3 5" xfId="3341" xr:uid="{00000000-0005-0000-0000-00006E290000}"/>
    <cellStyle name="Normal 12 3 2 3 5 2" xfId="10753" xr:uid="{00000000-0005-0000-0000-00006F290000}"/>
    <cellStyle name="Normal 12 3 2 3 5 3" xfId="14352" xr:uid="{00000000-0005-0000-0000-000070290000}"/>
    <cellStyle name="Normal 12 3 2 3 5 4" xfId="7072" xr:uid="{00000000-0005-0000-0000-000071290000}"/>
    <cellStyle name="Normal 12 3 2 3 6" xfId="8396" xr:uid="{00000000-0005-0000-0000-000072290000}"/>
    <cellStyle name="Normal 12 3 2 3 7" xfId="12010" xr:uid="{00000000-0005-0000-0000-000073290000}"/>
    <cellStyle name="Normal 12 3 2 3 8" xfId="4751" xr:uid="{00000000-0005-0000-0000-000074290000}"/>
    <cellStyle name="Normal 12 3 2 4" xfId="1172" xr:uid="{00000000-0005-0000-0000-000075290000}"/>
    <cellStyle name="Normal 12 3 2 4 2" xfId="2110" xr:uid="{00000000-0005-0000-0000-000076290000}"/>
    <cellStyle name="Normal 12 3 2 4 2 2" xfId="9641" xr:uid="{00000000-0005-0000-0000-000077290000}"/>
    <cellStyle name="Normal 12 3 2 4 2 3" xfId="13252" xr:uid="{00000000-0005-0000-0000-000078290000}"/>
    <cellStyle name="Normal 12 3 2 4 2 4" xfId="5977" xr:uid="{00000000-0005-0000-0000-000079290000}"/>
    <cellStyle name="Normal 12 3 2 4 3" xfId="2740" xr:uid="{00000000-0005-0000-0000-00007A290000}"/>
    <cellStyle name="Normal 12 3 2 4 3 2" xfId="10271" xr:uid="{00000000-0005-0000-0000-00007B290000}"/>
    <cellStyle name="Normal 12 3 2 4 3 3" xfId="13882" xr:uid="{00000000-0005-0000-0000-00007C290000}"/>
    <cellStyle name="Normal 12 3 2 4 3 4" xfId="6597" xr:uid="{00000000-0005-0000-0000-00007D290000}"/>
    <cellStyle name="Normal 12 3 2 4 4" xfId="3501" xr:uid="{00000000-0005-0000-0000-00007E290000}"/>
    <cellStyle name="Normal 12 3 2 4 4 2" xfId="10913" xr:uid="{00000000-0005-0000-0000-00007F290000}"/>
    <cellStyle name="Normal 12 3 2 4 4 3" xfId="14512" xr:uid="{00000000-0005-0000-0000-000080290000}"/>
    <cellStyle name="Normal 12 3 2 4 4 4" xfId="7229" xr:uid="{00000000-0005-0000-0000-000081290000}"/>
    <cellStyle name="Normal 12 3 2 4 5" xfId="8707" xr:uid="{00000000-0005-0000-0000-000082290000}"/>
    <cellStyle name="Normal 12 3 2 4 6" xfId="12320" xr:uid="{00000000-0005-0000-0000-000083290000}"/>
    <cellStyle name="Normal 12 3 2 4 7" xfId="5058" xr:uid="{00000000-0005-0000-0000-000084290000}"/>
    <cellStyle name="Normal 12 3 2 5" xfId="1648" xr:uid="{00000000-0005-0000-0000-000085290000}"/>
    <cellStyle name="Normal 12 3 2 5 2" xfId="3711" xr:uid="{00000000-0005-0000-0000-000086290000}"/>
    <cellStyle name="Normal 12 3 2 5 2 2" xfId="11122" xr:uid="{00000000-0005-0000-0000-000087290000}"/>
    <cellStyle name="Normal 12 3 2 5 2 3" xfId="14721" xr:uid="{00000000-0005-0000-0000-000088290000}"/>
    <cellStyle name="Normal 12 3 2 5 2 4" xfId="7433" xr:uid="{00000000-0005-0000-0000-000089290000}"/>
    <cellStyle name="Normal 12 3 2 5 3" xfId="9179" xr:uid="{00000000-0005-0000-0000-00008A290000}"/>
    <cellStyle name="Normal 12 3 2 5 4" xfId="12790" xr:uid="{00000000-0005-0000-0000-00008B290000}"/>
    <cellStyle name="Normal 12 3 2 5 5" xfId="5523" xr:uid="{00000000-0005-0000-0000-00008C290000}"/>
    <cellStyle name="Normal 12 3 2 6" xfId="2278" xr:uid="{00000000-0005-0000-0000-00008D290000}"/>
    <cellStyle name="Normal 12 3 2 6 2" xfId="9809" xr:uid="{00000000-0005-0000-0000-00008E290000}"/>
    <cellStyle name="Normal 12 3 2 6 3" xfId="13420" xr:uid="{00000000-0005-0000-0000-00008F290000}"/>
    <cellStyle name="Normal 12 3 2 6 4" xfId="6143" xr:uid="{00000000-0005-0000-0000-000090290000}"/>
    <cellStyle name="Normal 12 3 2 7" xfId="3037" xr:uid="{00000000-0005-0000-0000-000091290000}"/>
    <cellStyle name="Normal 12 3 2 7 2" xfId="10449" xr:uid="{00000000-0005-0000-0000-000092290000}"/>
    <cellStyle name="Normal 12 3 2 7 3" xfId="14050" xr:uid="{00000000-0005-0000-0000-000093290000}"/>
    <cellStyle name="Normal 12 3 2 7 4" xfId="6773" xr:uid="{00000000-0005-0000-0000-000094290000}"/>
    <cellStyle name="Normal 12 3 2 8" xfId="3984" xr:uid="{00000000-0005-0000-0000-000095290000}"/>
    <cellStyle name="Normal 12 3 2 8 2" xfId="11389" xr:uid="{00000000-0005-0000-0000-000096290000}"/>
    <cellStyle name="Normal 12 3 2 8 3" xfId="14978" xr:uid="{00000000-0005-0000-0000-000097290000}"/>
    <cellStyle name="Normal 12 3 2 8 4" xfId="7693" xr:uid="{00000000-0005-0000-0000-000098290000}"/>
    <cellStyle name="Normal 12 3 2 9" xfId="7965" xr:uid="{00000000-0005-0000-0000-000099290000}"/>
    <cellStyle name="Normal 12 3 3" xfId="411" xr:uid="{00000000-0005-0000-0000-00009A290000}"/>
    <cellStyle name="Normal 12 3 3 10" xfId="4427" xr:uid="{00000000-0005-0000-0000-00009B290000}"/>
    <cellStyle name="Normal 12 3 3 2" xfId="938" xr:uid="{00000000-0005-0000-0000-00009C290000}"/>
    <cellStyle name="Normal 12 3 3 2 2" xfId="3712" xr:uid="{00000000-0005-0000-0000-00009D290000}"/>
    <cellStyle name="Normal 12 3 3 2 2 2" xfId="11123" xr:uid="{00000000-0005-0000-0000-00009E290000}"/>
    <cellStyle name="Normal 12 3 3 2 2 3" xfId="14722" xr:uid="{00000000-0005-0000-0000-00009F290000}"/>
    <cellStyle name="Normal 12 3 3 2 2 4" xfId="7434" xr:uid="{00000000-0005-0000-0000-0000A0290000}"/>
    <cellStyle name="Normal 12 3 3 2 3" xfId="8474" xr:uid="{00000000-0005-0000-0000-0000A1290000}"/>
    <cellStyle name="Normal 12 3 3 2 4" xfId="12087" xr:uid="{00000000-0005-0000-0000-0000A2290000}"/>
    <cellStyle name="Normal 12 3 3 2 5" xfId="4828" xr:uid="{00000000-0005-0000-0000-0000A3290000}"/>
    <cellStyle name="Normal 12 3 3 3" xfId="1249" xr:uid="{00000000-0005-0000-0000-0000A4290000}"/>
    <cellStyle name="Normal 12 3 3 3 2" xfId="8784" xr:uid="{00000000-0005-0000-0000-0000A5290000}"/>
    <cellStyle name="Normal 12 3 3 3 3" xfId="12397" xr:uid="{00000000-0005-0000-0000-0000A6290000}"/>
    <cellStyle name="Normal 12 3 3 3 4" xfId="5134" xr:uid="{00000000-0005-0000-0000-0000A7290000}"/>
    <cellStyle name="Normal 12 3 3 4" xfId="1725" xr:uid="{00000000-0005-0000-0000-0000A8290000}"/>
    <cellStyle name="Normal 12 3 3 4 2" xfId="9256" xr:uid="{00000000-0005-0000-0000-0000A9290000}"/>
    <cellStyle name="Normal 12 3 3 4 3" xfId="12867" xr:uid="{00000000-0005-0000-0000-0000AA290000}"/>
    <cellStyle name="Normal 12 3 3 4 4" xfId="5599" xr:uid="{00000000-0005-0000-0000-0000AB290000}"/>
    <cellStyle name="Normal 12 3 3 5" xfId="2355" xr:uid="{00000000-0005-0000-0000-0000AC290000}"/>
    <cellStyle name="Normal 12 3 3 5 2" xfId="9886" xr:uid="{00000000-0005-0000-0000-0000AD290000}"/>
    <cellStyle name="Normal 12 3 3 5 3" xfId="13497" xr:uid="{00000000-0005-0000-0000-0000AE290000}"/>
    <cellStyle name="Normal 12 3 3 5 4" xfId="6219" xr:uid="{00000000-0005-0000-0000-0000AF290000}"/>
    <cellStyle name="Normal 12 3 3 6" xfId="3115" xr:uid="{00000000-0005-0000-0000-0000B0290000}"/>
    <cellStyle name="Normal 12 3 3 6 2" xfId="10527" xr:uid="{00000000-0005-0000-0000-0000B1290000}"/>
    <cellStyle name="Normal 12 3 3 6 3" xfId="14127" xr:uid="{00000000-0005-0000-0000-0000B2290000}"/>
    <cellStyle name="Normal 12 3 3 6 4" xfId="6850" xr:uid="{00000000-0005-0000-0000-0000B3290000}"/>
    <cellStyle name="Normal 12 3 3 7" xfId="3985" xr:uid="{00000000-0005-0000-0000-0000B4290000}"/>
    <cellStyle name="Normal 12 3 3 7 2" xfId="11390" xr:uid="{00000000-0005-0000-0000-0000B5290000}"/>
    <cellStyle name="Normal 12 3 3 7 3" xfId="14979" xr:uid="{00000000-0005-0000-0000-0000B6290000}"/>
    <cellStyle name="Normal 12 3 3 7 4" xfId="7694" xr:uid="{00000000-0005-0000-0000-0000B7290000}"/>
    <cellStyle name="Normal 12 3 3 8" xfId="8068" xr:uid="{00000000-0005-0000-0000-0000B8290000}"/>
    <cellStyle name="Normal 12 3 3 9" xfId="11702" xr:uid="{00000000-0005-0000-0000-0000B9290000}"/>
    <cellStyle name="Normal 12 3 4" xfId="557" xr:uid="{00000000-0005-0000-0000-0000BA290000}"/>
    <cellStyle name="Normal 12 3 4 2" xfId="1408" xr:uid="{00000000-0005-0000-0000-0000BB290000}"/>
    <cellStyle name="Normal 12 3 4 2 2" xfId="8943" xr:uid="{00000000-0005-0000-0000-0000BC290000}"/>
    <cellStyle name="Normal 12 3 4 2 3" xfId="12554" xr:uid="{00000000-0005-0000-0000-0000BD290000}"/>
    <cellStyle name="Normal 12 3 4 2 4" xfId="5290" xr:uid="{00000000-0005-0000-0000-0000BE290000}"/>
    <cellStyle name="Normal 12 3 4 3" xfId="1882" xr:uid="{00000000-0005-0000-0000-0000BF290000}"/>
    <cellStyle name="Normal 12 3 4 3 2" xfId="9413" xr:uid="{00000000-0005-0000-0000-0000C0290000}"/>
    <cellStyle name="Normal 12 3 4 3 3" xfId="13024" xr:uid="{00000000-0005-0000-0000-0000C1290000}"/>
    <cellStyle name="Normal 12 3 4 3 4" xfId="5753" xr:uid="{00000000-0005-0000-0000-0000C2290000}"/>
    <cellStyle name="Normal 12 3 4 4" xfId="2512" xr:uid="{00000000-0005-0000-0000-0000C3290000}"/>
    <cellStyle name="Normal 12 3 4 4 2" xfId="10043" xr:uid="{00000000-0005-0000-0000-0000C4290000}"/>
    <cellStyle name="Normal 12 3 4 4 3" xfId="13654" xr:uid="{00000000-0005-0000-0000-0000C5290000}"/>
    <cellStyle name="Normal 12 3 4 4 4" xfId="6373" xr:uid="{00000000-0005-0000-0000-0000C6290000}"/>
    <cellStyle name="Normal 12 3 4 5" xfId="3273" xr:uid="{00000000-0005-0000-0000-0000C7290000}"/>
    <cellStyle name="Normal 12 3 4 5 2" xfId="10685" xr:uid="{00000000-0005-0000-0000-0000C8290000}"/>
    <cellStyle name="Normal 12 3 4 5 3" xfId="14284" xr:uid="{00000000-0005-0000-0000-0000C9290000}"/>
    <cellStyle name="Normal 12 3 4 5 4" xfId="7005" xr:uid="{00000000-0005-0000-0000-0000CA290000}"/>
    <cellStyle name="Normal 12 3 4 6" xfId="8145" xr:uid="{00000000-0005-0000-0000-0000CB290000}"/>
    <cellStyle name="Normal 12 3 4 7" xfId="11778" xr:uid="{00000000-0005-0000-0000-0000CC290000}"/>
    <cellStyle name="Normal 12 3 4 8" xfId="4503" xr:uid="{00000000-0005-0000-0000-0000CD290000}"/>
    <cellStyle name="Normal 12 3 5" xfId="702" xr:uid="{00000000-0005-0000-0000-0000CE290000}"/>
    <cellStyle name="Normal 12 3 5 2" xfId="2042" xr:uid="{00000000-0005-0000-0000-0000CF290000}"/>
    <cellStyle name="Normal 12 3 5 2 2" xfId="9573" xr:uid="{00000000-0005-0000-0000-0000D0290000}"/>
    <cellStyle name="Normal 12 3 5 2 3" xfId="13184" xr:uid="{00000000-0005-0000-0000-0000D1290000}"/>
    <cellStyle name="Normal 12 3 5 2 4" xfId="5910" xr:uid="{00000000-0005-0000-0000-0000D2290000}"/>
    <cellStyle name="Normal 12 3 5 3" xfId="2672" xr:uid="{00000000-0005-0000-0000-0000D3290000}"/>
    <cellStyle name="Normal 12 3 5 3 2" xfId="10203" xr:uid="{00000000-0005-0000-0000-0000D4290000}"/>
    <cellStyle name="Normal 12 3 5 3 3" xfId="13814" xr:uid="{00000000-0005-0000-0000-0000D5290000}"/>
    <cellStyle name="Normal 12 3 5 3 4" xfId="6530" xr:uid="{00000000-0005-0000-0000-0000D6290000}"/>
    <cellStyle name="Normal 12 3 5 4" xfId="3433" xr:uid="{00000000-0005-0000-0000-0000D7290000}"/>
    <cellStyle name="Normal 12 3 5 4 2" xfId="10845" xr:uid="{00000000-0005-0000-0000-0000D8290000}"/>
    <cellStyle name="Normal 12 3 5 4 3" xfId="14444" xr:uid="{00000000-0005-0000-0000-0000D9290000}"/>
    <cellStyle name="Normal 12 3 5 4 4" xfId="7162" xr:uid="{00000000-0005-0000-0000-0000DA290000}"/>
    <cellStyle name="Normal 12 3 5 5" xfId="8240" xr:uid="{00000000-0005-0000-0000-0000DB290000}"/>
    <cellStyle name="Normal 12 3 5 6" xfId="11854" xr:uid="{00000000-0005-0000-0000-0000DC290000}"/>
    <cellStyle name="Normal 12 3 5 7" xfId="4597" xr:uid="{00000000-0005-0000-0000-0000DD290000}"/>
    <cellStyle name="Normal 12 3 6" xfId="780" xr:uid="{00000000-0005-0000-0000-0000DE290000}"/>
    <cellStyle name="Normal 12 3 6 2" xfId="3710" xr:uid="{00000000-0005-0000-0000-0000DF290000}"/>
    <cellStyle name="Normal 12 3 6 2 2" xfId="11121" xr:uid="{00000000-0005-0000-0000-0000E0290000}"/>
    <cellStyle name="Normal 12 3 6 2 3" xfId="14720" xr:uid="{00000000-0005-0000-0000-0000E1290000}"/>
    <cellStyle name="Normal 12 3 6 2 4" xfId="7432" xr:uid="{00000000-0005-0000-0000-0000E2290000}"/>
    <cellStyle name="Normal 12 3 6 3" xfId="8318" xr:uid="{00000000-0005-0000-0000-0000E3290000}"/>
    <cellStyle name="Normal 12 3 6 4" xfId="11932" xr:uid="{00000000-0005-0000-0000-0000E4290000}"/>
    <cellStyle name="Normal 12 3 6 5" xfId="4674" xr:uid="{00000000-0005-0000-0000-0000E5290000}"/>
    <cellStyle name="Normal 12 3 7" xfId="1094" xr:uid="{00000000-0005-0000-0000-0000E6290000}"/>
    <cellStyle name="Normal 12 3 7 2" xfId="8629" xr:uid="{00000000-0005-0000-0000-0000E7290000}"/>
    <cellStyle name="Normal 12 3 7 3" xfId="12242" xr:uid="{00000000-0005-0000-0000-0000E8290000}"/>
    <cellStyle name="Normal 12 3 7 4" xfId="4981" xr:uid="{00000000-0005-0000-0000-0000E9290000}"/>
    <cellStyle name="Normal 12 3 8" xfId="1570" xr:uid="{00000000-0005-0000-0000-0000EA290000}"/>
    <cellStyle name="Normal 12 3 8 2" xfId="9101" xr:uid="{00000000-0005-0000-0000-0000EB290000}"/>
    <cellStyle name="Normal 12 3 8 3" xfId="12712" xr:uid="{00000000-0005-0000-0000-0000EC290000}"/>
    <cellStyle name="Normal 12 3 8 4" xfId="5446" xr:uid="{00000000-0005-0000-0000-0000ED290000}"/>
    <cellStyle name="Normal 12 3 9" xfId="2200" xr:uid="{00000000-0005-0000-0000-0000EE290000}"/>
    <cellStyle name="Normal 12 3 9 2" xfId="9731" xr:uid="{00000000-0005-0000-0000-0000EF290000}"/>
    <cellStyle name="Normal 12 3 9 3" xfId="13342" xr:uid="{00000000-0005-0000-0000-0000F0290000}"/>
    <cellStyle name="Normal 12 3 9 4" xfId="6066" xr:uid="{00000000-0005-0000-0000-0000F1290000}"/>
    <cellStyle name="Normal 12 4" xfId="138" xr:uid="{00000000-0005-0000-0000-0000F2290000}"/>
    <cellStyle name="Normal 12 4 10" xfId="2908" xr:uid="{00000000-0005-0000-0000-0000F3290000}"/>
    <cellStyle name="Normal 12 4 10 2" xfId="10362" xr:uid="{00000000-0005-0000-0000-0000F4290000}"/>
    <cellStyle name="Normal 12 4 10 3" xfId="13973" xr:uid="{00000000-0005-0000-0000-0000F5290000}"/>
    <cellStyle name="Normal 12 4 10 4" xfId="6687" xr:uid="{00000000-0005-0000-0000-0000F6290000}"/>
    <cellStyle name="Normal 12 4 11" xfId="3986" xr:uid="{00000000-0005-0000-0000-0000F7290000}"/>
    <cellStyle name="Normal 12 4 11 2" xfId="11391" xr:uid="{00000000-0005-0000-0000-0000F8290000}"/>
    <cellStyle name="Normal 12 4 11 3" xfId="14980" xr:uid="{00000000-0005-0000-0000-0000F9290000}"/>
    <cellStyle name="Normal 12 4 11 4" xfId="7695" xr:uid="{00000000-0005-0000-0000-0000FA290000}"/>
    <cellStyle name="Normal 12 4 12" xfId="7850" xr:uid="{00000000-0005-0000-0000-0000FB290000}"/>
    <cellStyle name="Normal 12 4 13" xfId="11545" xr:uid="{00000000-0005-0000-0000-0000FC290000}"/>
    <cellStyle name="Normal 12 4 14" xfId="4228" xr:uid="{00000000-0005-0000-0000-0000FD290000}"/>
    <cellStyle name="Normal 12 4 2" xfId="287" xr:uid="{00000000-0005-0000-0000-0000FE290000}"/>
    <cellStyle name="Normal 12 4 2 10" xfId="11613" xr:uid="{00000000-0005-0000-0000-0000FF290000}"/>
    <cellStyle name="Normal 12 4 2 11" xfId="4326" xr:uid="{00000000-0005-0000-0000-0000002A0000}"/>
    <cellStyle name="Normal 12 4 2 2" xfId="1018" xr:uid="{00000000-0005-0000-0000-0000012A0000}"/>
    <cellStyle name="Normal 12 4 2 2 2" xfId="1328" xr:uid="{00000000-0005-0000-0000-0000022A0000}"/>
    <cellStyle name="Normal 12 4 2 2 2 2" xfId="8863" xr:uid="{00000000-0005-0000-0000-0000032A0000}"/>
    <cellStyle name="Normal 12 4 2 2 2 3" xfId="12476" xr:uid="{00000000-0005-0000-0000-0000042A0000}"/>
    <cellStyle name="Normal 12 4 2 2 2 4" xfId="5212" xr:uid="{00000000-0005-0000-0000-0000052A0000}"/>
    <cellStyle name="Normal 12 4 2 2 3" xfId="1804" xr:uid="{00000000-0005-0000-0000-0000062A0000}"/>
    <cellStyle name="Normal 12 4 2 2 3 2" xfId="9335" xr:uid="{00000000-0005-0000-0000-0000072A0000}"/>
    <cellStyle name="Normal 12 4 2 2 3 3" xfId="12946" xr:uid="{00000000-0005-0000-0000-0000082A0000}"/>
    <cellStyle name="Normal 12 4 2 2 3 4" xfId="5677" xr:uid="{00000000-0005-0000-0000-0000092A0000}"/>
    <cellStyle name="Normal 12 4 2 2 4" xfId="2434" xr:uid="{00000000-0005-0000-0000-00000A2A0000}"/>
    <cellStyle name="Normal 12 4 2 2 4 2" xfId="9965" xr:uid="{00000000-0005-0000-0000-00000B2A0000}"/>
    <cellStyle name="Normal 12 4 2 2 4 3" xfId="13576" xr:uid="{00000000-0005-0000-0000-00000C2A0000}"/>
    <cellStyle name="Normal 12 4 2 2 4 4" xfId="6297" xr:uid="{00000000-0005-0000-0000-00000D2A0000}"/>
    <cellStyle name="Normal 12 4 2 2 5" xfId="3194" xr:uid="{00000000-0005-0000-0000-00000E2A0000}"/>
    <cellStyle name="Normal 12 4 2 2 5 2" xfId="10606" xr:uid="{00000000-0005-0000-0000-00000F2A0000}"/>
    <cellStyle name="Normal 12 4 2 2 5 3" xfId="14206" xr:uid="{00000000-0005-0000-0000-0000102A0000}"/>
    <cellStyle name="Normal 12 4 2 2 5 4" xfId="6928" xr:uid="{00000000-0005-0000-0000-0000112A0000}"/>
    <cellStyle name="Normal 12 4 2 2 6" xfId="8553" xr:uid="{00000000-0005-0000-0000-0000122A0000}"/>
    <cellStyle name="Normal 12 4 2 2 7" xfId="12166" xr:uid="{00000000-0005-0000-0000-0000132A0000}"/>
    <cellStyle name="Normal 12 4 2 2 8" xfId="4906" xr:uid="{00000000-0005-0000-0000-0000142A0000}"/>
    <cellStyle name="Normal 12 4 2 3" xfId="859" xr:uid="{00000000-0005-0000-0000-0000152A0000}"/>
    <cellStyle name="Normal 12 4 2 3 2" xfId="1481" xr:uid="{00000000-0005-0000-0000-0000162A0000}"/>
    <cellStyle name="Normal 12 4 2 3 2 2" xfId="9012" xr:uid="{00000000-0005-0000-0000-0000172A0000}"/>
    <cellStyle name="Normal 12 4 2 3 2 3" xfId="12623" xr:uid="{00000000-0005-0000-0000-0000182A0000}"/>
    <cellStyle name="Normal 12 4 2 3 2 4" xfId="5358" xr:uid="{00000000-0005-0000-0000-0000192A0000}"/>
    <cellStyle name="Normal 12 4 2 3 3" xfId="1951" xr:uid="{00000000-0005-0000-0000-00001A2A0000}"/>
    <cellStyle name="Normal 12 4 2 3 3 2" xfId="9482" xr:uid="{00000000-0005-0000-0000-00001B2A0000}"/>
    <cellStyle name="Normal 12 4 2 3 3 3" xfId="13093" xr:uid="{00000000-0005-0000-0000-00001C2A0000}"/>
    <cellStyle name="Normal 12 4 2 3 3 4" xfId="5821" xr:uid="{00000000-0005-0000-0000-00001D2A0000}"/>
    <cellStyle name="Normal 12 4 2 3 4" xfId="2581" xr:uid="{00000000-0005-0000-0000-00001E2A0000}"/>
    <cellStyle name="Normal 12 4 2 3 4 2" xfId="10112" xr:uid="{00000000-0005-0000-0000-00001F2A0000}"/>
    <cellStyle name="Normal 12 4 2 3 4 3" xfId="13723" xr:uid="{00000000-0005-0000-0000-0000202A0000}"/>
    <cellStyle name="Normal 12 4 2 3 4 4" xfId="6441" xr:uid="{00000000-0005-0000-0000-0000212A0000}"/>
    <cellStyle name="Normal 12 4 2 3 5" xfId="3342" xr:uid="{00000000-0005-0000-0000-0000222A0000}"/>
    <cellStyle name="Normal 12 4 2 3 5 2" xfId="10754" xr:uid="{00000000-0005-0000-0000-0000232A0000}"/>
    <cellStyle name="Normal 12 4 2 3 5 3" xfId="14353" xr:uid="{00000000-0005-0000-0000-0000242A0000}"/>
    <cellStyle name="Normal 12 4 2 3 5 4" xfId="7073" xr:uid="{00000000-0005-0000-0000-0000252A0000}"/>
    <cellStyle name="Normal 12 4 2 3 6" xfId="8397" xr:uid="{00000000-0005-0000-0000-0000262A0000}"/>
    <cellStyle name="Normal 12 4 2 3 7" xfId="12011" xr:uid="{00000000-0005-0000-0000-0000272A0000}"/>
    <cellStyle name="Normal 12 4 2 3 8" xfId="4752" xr:uid="{00000000-0005-0000-0000-0000282A0000}"/>
    <cellStyle name="Normal 12 4 2 4" xfId="1173" xr:uid="{00000000-0005-0000-0000-0000292A0000}"/>
    <cellStyle name="Normal 12 4 2 4 2" xfId="2111" xr:uid="{00000000-0005-0000-0000-00002A2A0000}"/>
    <cellStyle name="Normal 12 4 2 4 2 2" xfId="9642" xr:uid="{00000000-0005-0000-0000-00002B2A0000}"/>
    <cellStyle name="Normal 12 4 2 4 2 3" xfId="13253" xr:uid="{00000000-0005-0000-0000-00002C2A0000}"/>
    <cellStyle name="Normal 12 4 2 4 2 4" xfId="5978" xr:uid="{00000000-0005-0000-0000-00002D2A0000}"/>
    <cellStyle name="Normal 12 4 2 4 3" xfId="2741" xr:uid="{00000000-0005-0000-0000-00002E2A0000}"/>
    <cellStyle name="Normal 12 4 2 4 3 2" xfId="10272" xr:uid="{00000000-0005-0000-0000-00002F2A0000}"/>
    <cellStyle name="Normal 12 4 2 4 3 3" xfId="13883" xr:uid="{00000000-0005-0000-0000-0000302A0000}"/>
    <cellStyle name="Normal 12 4 2 4 3 4" xfId="6598" xr:uid="{00000000-0005-0000-0000-0000312A0000}"/>
    <cellStyle name="Normal 12 4 2 4 4" xfId="3502" xr:uid="{00000000-0005-0000-0000-0000322A0000}"/>
    <cellStyle name="Normal 12 4 2 4 4 2" xfId="10914" xr:uid="{00000000-0005-0000-0000-0000332A0000}"/>
    <cellStyle name="Normal 12 4 2 4 4 3" xfId="14513" xr:uid="{00000000-0005-0000-0000-0000342A0000}"/>
    <cellStyle name="Normal 12 4 2 4 4 4" xfId="7230" xr:uid="{00000000-0005-0000-0000-0000352A0000}"/>
    <cellStyle name="Normal 12 4 2 4 5" xfId="8708" xr:uid="{00000000-0005-0000-0000-0000362A0000}"/>
    <cellStyle name="Normal 12 4 2 4 6" xfId="12321" xr:uid="{00000000-0005-0000-0000-0000372A0000}"/>
    <cellStyle name="Normal 12 4 2 4 7" xfId="5059" xr:uid="{00000000-0005-0000-0000-0000382A0000}"/>
    <cellStyle name="Normal 12 4 2 5" xfId="1649" xr:uid="{00000000-0005-0000-0000-0000392A0000}"/>
    <cellStyle name="Normal 12 4 2 5 2" xfId="3714" xr:uid="{00000000-0005-0000-0000-00003A2A0000}"/>
    <cellStyle name="Normal 12 4 2 5 2 2" xfId="11125" xr:uid="{00000000-0005-0000-0000-00003B2A0000}"/>
    <cellStyle name="Normal 12 4 2 5 2 3" xfId="14724" xr:uid="{00000000-0005-0000-0000-00003C2A0000}"/>
    <cellStyle name="Normal 12 4 2 5 2 4" xfId="7436" xr:uid="{00000000-0005-0000-0000-00003D2A0000}"/>
    <cellStyle name="Normal 12 4 2 5 3" xfId="9180" xr:uid="{00000000-0005-0000-0000-00003E2A0000}"/>
    <cellStyle name="Normal 12 4 2 5 4" xfId="12791" xr:uid="{00000000-0005-0000-0000-00003F2A0000}"/>
    <cellStyle name="Normal 12 4 2 5 5" xfId="5524" xr:uid="{00000000-0005-0000-0000-0000402A0000}"/>
    <cellStyle name="Normal 12 4 2 6" xfId="2279" xr:uid="{00000000-0005-0000-0000-0000412A0000}"/>
    <cellStyle name="Normal 12 4 2 6 2" xfId="9810" xr:uid="{00000000-0005-0000-0000-0000422A0000}"/>
    <cellStyle name="Normal 12 4 2 6 3" xfId="13421" xr:uid="{00000000-0005-0000-0000-0000432A0000}"/>
    <cellStyle name="Normal 12 4 2 6 4" xfId="6144" xr:uid="{00000000-0005-0000-0000-0000442A0000}"/>
    <cellStyle name="Normal 12 4 2 7" xfId="3038" xr:uid="{00000000-0005-0000-0000-0000452A0000}"/>
    <cellStyle name="Normal 12 4 2 7 2" xfId="10450" xr:uid="{00000000-0005-0000-0000-0000462A0000}"/>
    <cellStyle name="Normal 12 4 2 7 3" xfId="14051" xr:uid="{00000000-0005-0000-0000-0000472A0000}"/>
    <cellStyle name="Normal 12 4 2 7 4" xfId="6774" xr:uid="{00000000-0005-0000-0000-0000482A0000}"/>
    <cellStyle name="Normal 12 4 2 8" xfId="3987" xr:uid="{00000000-0005-0000-0000-0000492A0000}"/>
    <cellStyle name="Normal 12 4 2 8 2" xfId="11392" xr:uid="{00000000-0005-0000-0000-00004A2A0000}"/>
    <cellStyle name="Normal 12 4 2 8 3" xfId="14981" xr:uid="{00000000-0005-0000-0000-00004B2A0000}"/>
    <cellStyle name="Normal 12 4 2 8 4" xfId="7696" xr:uid="{00000000-0005-0000-0000-00004C2A0000}"/>
    <cellStyle name="Normal 12 4 2 9" xfId="7966" xr:uid="{00000000-0005-0000-0000-00004D2A0000}"/>
    <cellStyle name="Normal 12 4 3" xfId="412" xr:uid="{00000000-0005-0000-0000-00004E2A0000}"/>
    <cellStyle name="Normal 12 4 3 10" xfId="4428" xr:uid="{00000000-0005-0000-0000-00004F2A0000}"/>
    <cellStyle name="Normal 12 4 3 2" xfId="939" xr:uid="{00000000-0005-0000-0000-0000502A0000}"/>
    <cellStyle name="Normal 12 4 3 2 2" xfId="3715" xr:uid="{00000000-0005-0000-0000-0000512A0000}"/>
    <cellStyle name="Normal 12 4 3 2 2 2" xfId="11126" xr:uid="{00000000-0005-0000-0000-0000522A0000}"/>
    <cellStyle name="Normal 12 4 3 2 2 3" xfId="14725" xr:uid="{00000000-0005-0000-0000-0000532A0000}"/>
    <cellStyle name="Normal 12 4 3 2 2 4" xfId="7437" xr:uid="{00000000-0005-0000-0000-0000542A0000}"/>
    <cellStyle name="Normal 12 4 3 2 3" xfId="8475" xr:uid="{00000000-0005-0000-0000-0000552A0000}"/>
    <cellStyle name="Normal 12 4 3 2 4" xfId="12088" xr:uid="{00000000-0005-0000-0000-0000562A0000}"/>
    <cellStyle name="Normal 12 4 3 2 5" xfId="4829" xr:uid="{00000000-0005-0000-0000-0000572A0000}"/>
    <cellStyle name="Normal 12 4 3 3" xfId="1250" xr:uid="{00000000-0005-0000-0000-0000582A0000}"/>
    <cellStyle name="Normal 12 4 3 3 2" xfId="8785" xr:uid="{00000000-0005-0000-0000-0000592A0000}"/>
    <cellStyle name="Normal 12 4 3 3 3" xfId="12398" xr:uid="{00000000-0005-0000-0000-00005A2A0000}"/>
    <cellStyle name="Normal 12 4 3 3 4" xfId="5135" xr:uid="{00000000-0005-0000-0000-00005B2A0000}"/>
    <cellStyle name="Normal 12 4 3 4" xfId="1726" xr:uid="{00000000-0005-0000-0000-00005C2A0000}"/>
    <cellStyle name="Normal 12 4 3 4 2" xfId="9257" xr:uid="{00000000-0005-0000-0000-00005D2A0000}"/>
    <cellStyle name="Normal 12 4 3 4 3" xfId="12868" xr:uid="{00000000-0005-0000-0000-00005E2A0000}"/>
    <cellStyle name="Normal 12 4 3 4 4" xfId="5600" xr:uid="{00000000-0005-0000-0000-00005F2A0000}"/>
    <cellStyle name="Normal 12 4 3 5" xfId="2356" xr:uid="{00000000-0005-0000-0000-0000602A0000}"/>
    <cellStyle name="Normal 12 4 3 5 2" xfId="9887" xr:uid="{00000000-0005-0000-0000-0000612A0000}"/>
    <cellStyle name="Normal 12 4 3 5 3" xfId="13498" xr:uid="{00000000-0005-0000-0000-0000622A0000}"/>
    <cellStyle name="Normal 12 4 3 5 4" xfId="6220" xr:uid="{00000000-0005-0000-0000-0000632A0000}"/>
    <cellStyle name="Normal 12 4 3 6" xfId="3116" xr:uid="{00000000-0005-0000-0000-0000642A0000}"/>
    <cellStyle name="Normal 12 4 3 6 2" xfId="10528" xr:uid="{00000000-0005-0000-0000-0000652A0000}"/>
    <cellStyle name="Normal 12 4 3 6 3" xfId="14128" xr:uid="{00000000-0005-0000-0000-0000662A0000}"/>
    <cellStyle name="Normal 12 4 3 6 4" xfId="6851" xr:uid="{00000000-0005-0000-0000-0000672A0000}"/>
    <cellStyle name="Normal 12 4 3 7" xfId="3988" xr:uid="{00000000-0005-0000-0000-0000682A0000}"/>
    <cellStyle name="Normal 12 4 3 7 2" xfId="11393" xr:uid="{00000000-0005-0000-0000-0000692A0000}"/>
    <cellStyle name="Normal 12 4 3 7 3" xfId="14982" xr:uid="{00000000-0005-0000-0000-00006A2A0000}"/>
    <cellStyle name="Normal 12 4 3 7 4" xfId="7697" xr:uid="{00000000-0005-0000-0000-00006B2A0000}"/>
    <cellStyle name="Normal 12 4 3 8" xfId="8069" xr:uid="{00000000-0005-0000-0000-00006C2A0000}"/>
    <cellStyle name="Normal 12 4 3 9" xfId="11703" xr:uid="{00000000-0005-0000-0000-00006D2A0000}"/>
    <cellStyle name="Normal 12 4 4" xfId="558" xr:uid="{00000000-0005-0000-0000-00006E2A0000}"/>
    <cellStyle name="Normal 12 4 4 2" xfId="1409" xr:uid="{00000000-0005-0000-0000-00006F2A0000}"/>
    <cellStyle name="Normal 12 4 4 2 2" xfId="8944" xr:uid="{00000000-0005-0000-0000-0000702A0000}"/>
    <cellStyle name="Normal 12 4 4 2 3" xfId="12555" xr:uid="{00000000-0005-0000-0000-0000712A0000}"/>
    <cellStyle name="Normal 12 4 4 2 4" xfId="5291" xr:uid="{00000000-0005-0000-0000-0000722A0000}"/>
    <cellStyle name="Normal 12 4 4 3" xfId="1883" xr:uid="{00000000-0005-0000-0000-0000732A0000}"/>
    <cellStyle name="Normal 12 4 4 3 2" xfId="9414" xr:uid="{00000000-0005-0000-0000-0000742A0000}"/>
    <cellStyle name="Normal 12 4 4 3 3" xfId="13025" xr:uid="{00000000-0005-0000-0000-0000752A0000}"/>
    <cellStyle name="Normal 12 4 4 3 4" xfId="5754" xr:uid="{00000000-0005-0000-0000-0000762A0000}"/>
    <cellStyle name="Normal 12 4 4 4" xfId="2513" xr:uid="{00000000-0005-0000-0000-0000772A0000}"/>
    <cellStyle name="Normal 12 4 4 4 2" xfId="10044" xr:uid="{00000000-0005-0000-0000-0000782A0000}"/>
    <cellStyle name="Normal 12 4 4 4 3" xfId="13655" xr:uid="{00000000-0005-0000-0000-0000792A0000}"/>
    <cellStyle name="Normal 12 4 4 4 4" xfId="6374" xr:uid="{00000000-0005-0000-0000-00007A2A0000}"/>
    <cellStyle name="Normal 12 4 4 5" xfId="3274" xr:uid="{00000000-0005-0000-0000-00007B2A0000}"/>
    <cellStyle name="Normal 12 4 4 5 2" xfId="10686" xr:uid="{00000000-0005-0000-0000-00007C2A0000}"/>
    <cellStyle name="Normal 12 4 4 5 3" xfId="14285" xr:uid="{00000000-0005-0000-0000-00007D2A0000}"/>
    <cellStyle name="Normal 12 4 4 5 4" xfId="7006" xr:uid="{00000000-0005-0000-0000-00007E2A0000}"/>
    <cellStyle name="Normal 12 4 4 6" xfId="8146" xr:uid="{00000000-0005-0000-0000-00007F2A0000}"/>
    <cellStyle name="Normal 12 4 4 7" xfId="11779" xr:uid="{00000000-0005-0000-0000-0000802A0000}"/>
    <cellStyle name="Normal 12 4 4 8" xfId="4504" xr:uid="{00000000-0005-0000-0000-0000812A0000}"/>
    <cellStyle name="Normal 12 4 5" xfId="703" xr:uid="{00000000-0005-0000-0000-0000822A0000}"/>
    <cellStyle name="Normal 12 4 5 2" xfId="2043" xr:uid="{00000000-0005-0000-0000-0000832A0000}"/>
    <cellStyle name="Normal 12 4 5 2 2" xfId="9574" xr:uid="{00000000-0005-0000-0000-0000842A0000}"/>
    <cellStyle name="Normal 12 4 5 2 3" xfId="13185" xr:uid="{00000000-0005-0000-0000-0000852A0000}"/>
    <cellStyle name="Normal 12 4 5 2 4" xfId="5911" xr:uid="{00000000-0005-0000-0000-0000862A0000}"/>
    <cellStyle name="Normal 12 4 5 3" xfId="2673" xr:uid="{00000000-0005-0000-0000-0000872A0000}"/>
    <cellStyle name="Normal 12 4 5 3 2" xfId="10204" xr:uid="{00000000-0005-0000-0000-0000882A0000}"/>
    <cellStyle name="Normal 12 4 5 3 3" xfId="13815" xr:uid="{00000000-0005-0000-0000-0000892A0000}"/>
    <cellStyle name="Normal 12 4 5 3 4" xfId="6531" xr:uid="{00000000-0005-0000-0000-00008A2A0000}"/>
    <cellStyle name="Normal 12 4 5 4" xfId="3434" xr:uid="{00000000-0005-0000-0000-00008B2A0000}"/>
    <cellStyle name="Normal 12 4 5 4 2" xfId="10846" xr:uid="{00000000-0005-0000-0000-00008C2A0000}"/>
    <cellStyle name="Normal 12 4 5 4 3" xfId="14445" xr:uid="{00000000-0005-0000-0000-00008D2A0000}"/>
    <cellStyle name="Normal 12 4 5 4 4" xfId="7163" xr:uid="{00000000-0005-0000-0000-00008E2A0000}"/>
    <cellStyle name="Normal 12 4 5 5" xfId="8241" xr:uid="{00000000-0005-0000-0000-00008F2A0000}"/>
    <cellStyle name="Normal 12 4 5 6" xfId="11855" xr:uid="{00000000-0005-0000-0000-0000902A0000}"/>
    <cellStyle name="Normal 12 4 5 7" xfId="4598" xr:uid="{00000000-0005-0000-0000-0000912A0000}"/>
    <cellStyle name="Normal 12 4 6" xfId="781" xr:uid="{00000000-0005-0000-0000-0000922A0000}"/>
    <cellStyle name="Normal 12 4 6 2" xfId="3713" xr:uid="{00000000-0005-0000-0000-0000932A0000}"/>
    <cellStyle name="Normal 12 4 6 2 2" xfId="11124" xr:uid="{00000000-0005-0000-0000-0000942A0000}"/>
    <cellStyle name="Normal 12 4 6 2 3" xfId="14723" xr:uid="{00000000-0005-0000-0000-0000952A0000}"/>
    <cellStyle name="Normal 12 4 6 2 4" xfId="7435" xr:uid="{00000000-0005-0000-0000-0000962A0000}"/>
    <cellStyle name="Normal 12 4 6 3" xfId="8319" xr:uid="{00000000-0005-0000-0000-0000972A0000}"/>
    <cellStyle name="Normal 12 4 6 4" xfId="11933" xr:uid="{00000000-0005-0000-0000-0000982A0000}"/>
    <cellStyle name="Normal 12 4 6 5" xfId="4675" xr:uid="{00000000-0005-0000-0000-0000992A0000}"/>
    <cellStyle name="Normal 12 4 7" xfId="1095" xr:uid="{00000000-0005-0000-0000-00009A2A0000}"/>
    <cellStyle name="Normal 12 4 7 2" xfId="8630" xr:uid="{00000000-0005-0000-0000-00009B2A0000}"/>
    <cellStyle name="Normal 12 4 7 3" xfId="12243" xr:uid="{00000000-0005-0000-0000-00009C2A0000}"/>
    <cellStyle name="Normal 12 4 7 4" xfId="4982" xr:uid="{00000000-0005-0000-0000-00009D2A0000}"/>
    <cellStyle name="Normal 12 4 8" xfId="1571" xr:uid="{00000000-0005-0000-0000-00009E2A0000}"/>
    <cellStyle name="Normal 12 4 8 2" xfId="9102" xr:uid="{00000000-0005-0000-0000-00009F2A0000}"/>
    <cellStyle name="Normal 12 4 8 3" xfId="12713" xr:uid="{00000000-0005-0000-0000-0000A02A0000}"/>
    <cellStyle name="Normal 12 4 8 4" xfId="5447" xr:uid="{00000000-0005-0000-0000-0000A12A0000}"/>
    <cellStyle name="Normal 12 4 9" xfId="2201" xr:uid="{00000000-0005-0000-0000-0000A22A0000}"/>
    <cellStyle name="Normal 12 4 9 2" xfId="9732" xr:uid="{00000000-0005-0000-0000-0000A32A0000}"/>
    <cellStyle name="Normal 12 4 9 3" xfId="13343" xr:uid="{00000000-0005-0000-0000-0000A42A0000}"/>
    <cellStyle name="Normal 12 4 9 4" xfId="6067" xr:uid="{00000000-0005-0000-0000-0000A52A0000}"/>
    <cellStyle name="Normal 12 5" xfId="139" xr:uid="{00000000-0005-0000-0000-0000A62A0000}"/>
    <cellStyle name="Normal 12 5 10" xfId="2909" xr:uid="{00000000-0005-0000-0000-0000A72A0000}"/>
    <cellStyle name="Normal 12 5 10 2" xfId="10363" xr:uid="{00000000-0005-0000-0000-0000A82A0000}"/>
    <cellStyle name="Normal 12 5 10 3" xfId="13974" xr:uid="{00000000-0005-0000-0000-0000A92A0000}"/>
    <cellStyle name="Normal 12 5 10 4" xfId="6688" xr:uid="{00000000-0005-0000-0000-0000AA2A0000}"/>
    <cellStyle name="Normal 12 5 11" xfId="3989" xr:uid="{00000000-0005-0000-0000-0000AB2A0000}"/>
    <cellStyle name="Normal 12 5 11 2" xfId="11394" xr:uid="{00000000-0005-0000-0000-0000AC2A0000}"/>
    <cellStyle name="Normal 12 5 11 3" xfId="14983" xr:uid="{00000000-0005-0000-0000-0000AD2A0000}"/>
    <cellStyle name="Normal 12 5 11 4" xfId="7698" xr:uid="{00000000-0005-0000-0000-0000AE2A0000}"/>
    <cellStyle name="Normal 12 5 12" xfId="7851" xr:uid="{00000000-0005-0000-0000-0000AF2A0000}"/>
    <cellStyle name="Normal 12 5 13" xfId="11546" xr:uid="{00000000-0005-0000-0000-0000B02A0000}"/>
    <cellStyle name="Normal 12 5 14" xfId="4229" xr:uid="{00000000-0005-0000-0000-0000B12A0000}"/>
    <cellStyle name="Normal 12 5 2" xfId="288" xr:uid="{00000000-0005-0000-0000-0000B22A0000}"/>
    <cellStyle name="Normal 12 5 2 10" xfId="11614" xr:uid="{00000000-0005-0000-0000-0000B32A0000}"/>
    <cellStyle name="Normal 12 5 2 11" xfId="4327" xr:uid="{00000000-0005-0000-0000-0000B42A0000}"/>
    <cellStyle name="Normal 12 5 2 2" xfId="1019" xr:uid="{00000000-0005-0000-0000-0000B52A0000}"/>
    <cellStyle name="Normal 12 5 2 2 2" xfId="1329" xr:uid="{00000000-0005-0000-0000-0000B62A0000}"/>
    <cellStyle name="Normal 12 5 2 2 2 2" xfId="8864" xr:uid="{00000000-0005-0000-0000-0000B72A0000}"/>
    <cellStyle name="Normal 12 5 2 2 2 3" xfId="12477" xr:uid="{00000000-0005-0000-0000-0000B82A0000}"/>
    <cellStyle name="Normal 12 5 2 2 2 4" xfId="5213" xr:uid="{00000000-0005-0000-0000-0000B92A0000}"/>
    <cellStyle name="Normal 12 5 2 2 3" xfId="1805" xr:uid="{00000000-0005-0000-0000-0000BA2A0000}"/>
    <cellStyle name="Normal 12 5 2 2 3 2" xfId="9336" xr:uid="{00000000-0005-0000-0000-0000BB2A0000}"/>
    <cellStyle name="Normal 12 5 2 2 3 3" xfId="12947" xr:uid="{00000000-0005-0000-0000-0000BC2A0000}"/>
    <cellStyle name="Normal 12 5 2 2 3 4" xfId="5678" xr:uid="{00000000-0005-0000-0000-0000BD2A0000}"/>
    <cellStyle name="Normal 12 5 2 2 4" xfId="2435" xr:uid="{00000000-0005-0000-0000-0000BE2A0000}"/>
    <cellStyle name="Normal 12 5 2 2 4 2" xfId="9966" xr:uid="{00000000-0005-0000-0000-0000BF2A0000}"/>
    <cellStyle name="Normal 12 5 2 2 4 3" xfId="13577" xr:uid="{00000000-0005-0000-0000-0000C02A0000}"/>
    <cellStyle name="Normal 12 5 2 2 4 4" xfId="6298" xr:uid="{00000000-0005-0000-0000-0000C12A0000}"/>
    <cellStyle name="Normal 12 5 2 2 5" xfId="3195" xr:uid="{00000000-0005-0000-0000-0000C22A0000}"/>
    <cellStyle name="Normal 12 5 2 2 5 2" xfId="10607" xr:uid="{00000000-0005-0000-0000-0000C32A0000}"/>
    <cellStyle name="Normal 12 5 2 2 5 3" xfId="14207" xr:uid="{00000000-0005-0000-0000-0000C42A0000}"/>
    <cellStyle name="Normal 12 5 2 2 5 4" xfId="6929" xr:uid="{00000000-0005-0000-0000-0000C52A0000}"/>
    <cellStyle name="Normal 12 5 2 2 6" xfId="8554" xr:uid="{00000000-0005-0000-0000-0000C62A0000}"/>
    <cellStyle name="Normal 12 5 2 2 7" xfId="12167" xr:uid="{00000000-0005-0000-0000-0000C72A0000}"/>
    <cellStyle name="Normal 12 5 2 2 8" xfId="4907" xr:uid="{00000000-0005-0000-0000-0000C82A0000}"/>
    <cellStyle name="Normal 12 5 2 3" xfId="860" xr:uid="{00000000-0005-0000-0000-0000C92A0000}"/>
    <cellStyle name="Normal 12 5 2 3 2" xfId="1482" xr:uid="{00000000-0005-0000-0000-0000CA2A0000}"/>
    <cellStyle name="Normal 12 5 2 3 2 2" xfId="9013" xr:uid="{00000000-0005-0000-0000-0000CB2A0000}"/>
    <cellStyle name="Normal 12 5 2 3 2 3" xfId="12624" xr:uid="{00000000-0005-0000-0000-0000CC2A0000}"/>
    <cellStyle name="Normal 12 5 2 3 2 4" xfId="5359" xr:uid="{00000000-0005-0000-0000-0000CD2A0000}"/>
    <cellStyle name="Normal 12 5 2 3 3" xfId="1952" xr:uid="{00000000-0005-0000-0000-0000CE2A0000}"/>
    <cellStyle name="Normal 12 5 2 3 3 2" xfId="9483" xr:uid="{00000000-0005-0000-0000-0000CF2A0000}"/>
    <cellStyle name="Normal 12 5 2 3 3 3" xfId="13094" xr:uid="{00000000-0005-0000-0000-0000D02A0000}"/>
    <cellStyle name="Normal 12 5 2 3 3 4" xfId="5822" xr:uid="{00000000-0005-0000-0000-0000D12A0000}"/>
    <cellStyle name="Normal 12 5 2 3 4" xfId="2582" xr:uid="{00000000-0005-0000-0000-0000D22A0000}"/>
    <cellStyle name="Normal 12 5 2 3 4 2" xfId="10113" xr:uid="{00000000-0005-0000-0000-0000D32A0000}"/>
    <cellStyle name="Normal 12 5 2 3 4 3" xfId="13724" xr:uid="{00000000-0005-0000-0000-0000D42A0000}"/>
    <cellStyle name="Normal 12 5 2 3 4 4" xfId="6442" xr:uid="{00000000-0005-0000-0000-0000D52A0000}"/>
    <cellStyle name="Normal 12 5 2 3 5" xfId="3343" xr:uid="{00000000-0005-0000-0000-0000D62A0000}"/>
    <cellStyle name="Normal 12 5 2 3 5 2" xfId="10755" xr:uid="{00000000-0005-0000-0000-0000D72A0000}"/>
    <cellStyle name="Normal 12 5 2 3 5 3" xfId="14354" xr:uid="{00000000-0005-0000-0000-0000D82A0000}"/>
    <cellStyle name="Normal 12 5 2 3 5 4" xfId="7074" xr:uid="{00000000-0005-0000-0000-0000D92A0000}"/>
    <cellStyle name="Normal 12 5 2 3 6" xfId="8398" xr:uid="{00000000-0005-0000-0000-0000DA2A0000}"/>
    <cellStyle name="Normal 12 5 2 3 7" xfId="12012" xr:uid="{00000000-0005-0000-0000-0000DB2A0000}"/>
    <cellStyle name="Normal 12 5 2 3 8" xfId="4753" xr:uid="{00000000-0005-0000-0000-0000DC2A0000}"/>
    <cellStyle name="Normal 12 5 2 4" xfId="1174" xr:uid="{00000000-0005-0000-0000-0000DD2A0000}"/>
    <cellStyle name="Normal 12 5 2 4 2" xfId="2112" xr:uid="{00000000-0005-0000-0000-0000DE2A0000}"/>
    <cellStyle name="Normal 12 5 2 4 2 2" xfId="9643" xr:uid="{00000000-0005-0000-0000-0000DF2A0000}"/>
    <cellStyle name="Normal 12 5 2 4 2 3" xfId="13254" xr:uid="{00000000-0005-0000-0000-0000E02A0000}"/>
    <cellStyle name="Normal 12 5 2 4 2 4" xfId="5979" xr:uid="{00000000-0005-0000-0000-0000E12A0000}"/>
    <cellStyle name="Normal 12 5 2 4 3" xfId="2742" xr:uid="{00000000-0005-0000-0000-0000E22A0000}"/>
    <cellStyle name="Normal 12 5 2 4 3 2" xfId="10273" xr:uid="{00000000-0005-0000-0000-0000E32A0000}"/>
    <cellStyle name="Normal 12 5 2 4 3 3" xfId="13884" xr:uid="{00000000-0005-0000-0000-0000E42A0000}"/>
    <cellStyle name="Normal 12 5 2 4 3 4" xfId="6599" xr:uid="{00000000-0005-0000-0000-0000E52A0000}"/>
    <cellStyle name="Normal 12 5 2 4 4" xfId="3503" xr:uid="{00000000-0005-0000-0000-0000E62A0000}"/>
    <cellStyle name="Normal 12 5 2 4 4 2" xfId="10915" xr:uid="{00000000-0005-0000-0000-0000E72A0000}"/>
    <cellStyle name="Normal 12 5 2 4 4 3" xfId="14514" xr:uid="{00000000-0005-0000-0000-0000E82A0000}"/>
    <cellStyle name="Normal 12 5 2 4 4 4" xfId="7231" xr:uid="{00000000-0005-0000-0000-0000E92A0000}"/>
    <cellStyle name="Normal 12 5 2 4 5" xfId="8709" xr:uid="{00000000-0005-0000-0000-0000EA2A0000}"/>
    <cellStyle name="Normal 12 5 2 4 6" xfId="12322" xr:uid="{00000000-0005-0000-0000-0000EB2A0000}"/>
    <cellStyle name="Normal 12 5 2 4 7" xfId="5060" xr:uid="{00000000-0005-0000-0000-0000EC2A0000}"/>
    <cellStyle name="Normal 12 5 2 5" xfId="1650" xr:uid="{00000000-0005-0000-0000-0000ED2A0000}"/>
    <cellStyle name="Normal 12 5 2 5 2" xfId="3717" xr:uid="{00000000-0005-0000-0000-0000EE2A0000}"/>
    <cellStyle name="Normal 12 5 2 5 2 2" xfId="11128" xr:uid="{00000000-0005-0000-0000-0000EF2A0000}"/>
    <cellStyle name="Normal 12 5 2 5 2 3" xfId="14727" xr:uid="{00000000-0005-0000-0000-0000F02A0000}"/>
    <cellStyle name="Normal 12 5 2 5 2 4" xfId="7439" xr:uid="{00000000-0005-0000-0000-0000F12A0000}"/>
    <cellStyle name="Normal 12 5 2 5 3" xfId="9181" xr:uid="{00000000-0005-0000-0000-0000F22A0000}"/>
    <cellStyle name="Normal 12 5 2 5 4" xfId="12792" xr:uid="{00000000-0005-0000-0000-0000F32A0000}"/>
    <cellStyle name="Normal 12 5 2 5 5" xfId="5525" xr:uid="{00000000-0005-0000-0000-0000F42A0000}"/>
    <cellStyle name="Normal 12 5 2 6" xfId="2280" xr:uid="{00000000-0005-0000-0000-0000F52A0000}"/>
    <cellStyle name="Normal 12 5 2 6 2" xfId="9811" xr:uid="{00000000-0005-0000-0000-0000F62A0000}"/>
    <cellStyle name="Normal 12 5 2 6 3" xfId="13422" xr:uid="{00000000-0005-0000-0000-0000F72A0000}"/>
    <cellStyle name="Normal 12 5 2 6 4" xfId="6145" xr:uid="{00000000-0005-0000-0000-0000F82A0000}"/>
    <cellStyle name="Normal 12 5 2 7" xfId="3039" xr:uid="{00000000-0005-0000-0000-0000F92A0000}"/>
    <cellStyle name="Normal 12 5 2 7 2" xfId="10451" xr:uid="{00000000-0005-0000-0000-0000FA2A0000}"/>
    <cellStyle name="Normal 12 5 2 7 3" xfId="14052" xr:uid="{00000000-0005-0000-0000-0000FB2A0000}"/>
    <cellStyle name="Normal 12 5 2 7 4" xfId="6775" xr:uid="{00000000-0005-0000-0000-0000FC2A0000}"/>
    <cellStyle name="Normal 12 5 2 8" xfId="3990" xr:uid="{00000000-0005-0000-0000-0000FD2A0000}"/>
    <cellStyle name="Normal 12 5 2 8 2" xfId="11395" xr:uid="{00000000-0005-0000-0000-0000FE2A0000}"/>
    <cellStyle name="Normal 12 5 2 8 3" xfId="14984" xr:uid="{00000000-0005-0000-0000-0000FF2A0000}"/>
    <cellStyle name="Normal 12 5 2 8 4" xfId="7699" xr:uid="{00000000-0005-0000-0000-0000002B0000}"/>
    <cellStyle name="Normal 12 5 2 9" xfId="7967" xr:uid="{00000000-0005-0000-0000-0000012B0000}"/>
    <cellStyle name="Normal 12 5 3" xfId="413" xr:uid="{00000000-0005-0000-0000-0000022B0000}"/>
    <cellStyle name="Normal 12 5 3 10" xfId="4429" xr:uid="{00000000-0005-0000-0000-0000032B0000}"/>
    <cellStyle name="Normal 12 5 3 2" xfId="940" xr:uid="{00000000-0005-0000-0000-0000042B0000}"/>
    <cellStyle name="Normal 12 5 3 2 2" xfId="3718" xr:uid="{00000000-0005-0000-0000-0000052B0000}"/>
    <cellStyle name="Normal 12 5 3 2 2 2" xfId="11129" xr:uid="{00000000-0005-0000-0000-0000062B0000}"/>
    <cellStyle name="Normal 12 5 3 2 2 3" xfId="14728" xr:uid="{00000000-0005-0000-0000-0000072B0000}"/>
    <cellStyle name="Normal 12 5 3 2 2 4" xfId="7440" xr:uid="{00000000-0005-0000-0000-0000082B0000}"/>
    <cellStyle name="Normal 12 5 3 2 3" xfId="8476" xr:uid="{00000000-0005-0000-0000-0000092B0000}"/>
    <cellStyle name="Normal 12 5 3 2 4" xfId="12089" xr:uid="{00000000-0005-0000-0000-00000A2B0000}"/>
    <cellStyle name="Normal 12 5 3 2 5" xfId="4830" xr:uid="{00000000-0005-0000-0000-00000B2B0000}"/>
    <cellStyle name="Normal 12 5 3 3" xfId="1251" xr:uid="{00000000-0005-0000-0000-00000C2B0000}"/>
    <cellStyle name="Normal 12 5 3 3 2" xfId="8786" xr:uid="{00000000-0005-0000-0000-00000D2B0000}"/>
    <cellStyle name="Normal 12 5 3 3 3" xfId="12399" xr:uid="{00000000-0005-0000-0000-00000E2B0000}"/>
    <cellStyle name="Normal 12 5 3 3 4" xfId="5136" xr:uid="{00000000-0005-0000-0000-00000F2B0000}"/>
    <cellStyle name="Normal 12 5 3 4" xfId="1727" xr:uid="{00000000-0005-0000-0000-0000102B0000}"/>
    <cellStyle name="Normal 12 5 3 4 2" xfId="9258" xr:uid="{00000000-0005-0000-0000-0000112B0000}"/>
    <cellStyle name="Normal 12 5 3 4 3" xfId="12869" xr:uid="{00000000-0005-0000-0000-0000122B0000}"/>
    <cellStyle name="Normal 12 5 3 4 4" xfId="5601" xr:uid="{00000000-0005-0000-0000-0000132B0000}"/>
    <cellStyle name="Normal 12 5 3 5" xfId="2357" xr:uid="{00000000-0005-0000-0000-0000142B0000}"/>
    <cellStyle name="Normal 12 5 3 5 2" xfId="9888" xr:uid="{00000000-0005-0000-0000-0000152B0000}"/>
    <cellStyle name="Normal 12 5 3 5 3" xfId="13499" xr:uid="{00000000-0005-0000-0000-0000162B0000}"/>
    <cellStyle name="Normal 12 5 3 5 4" xfId="6221" xr:uid="{00000000-0005-0000-0000-0000172B0000}"/>
    <cellStyle name="Normal 12 5 3 6" xfId="3117" xr:uid="{00000000-0005-0000-0000-0000182B0000}"/>
    <cellStyle name="Normal 12 5 3 6 2" xfId="10529" xr:uid="{00000000-0005-0000-0000-0000192B0000}"/>
    <cellStyle name="Normal 12 5 3 6 3" xfId="14129" xr:uid="{00000000-0005-0000-0000-00001A2B0000}"/>
    <cellStyle name="Normal 12 5 3 6 4" xfId="6852" xr:uid="{00000000-0005-0000-0000-00001B2B0000}"/>
    <cellStyle name="Normal 12 5 3 7" xfId="3991" xr:uid="{00000000-0005-0000-0000-00001C2B0000}"/>
    <cellStyle name="Normal 12 5 3 7 2" xfId="11396" xr:uid="{00000000-0005-0000-0000-00001D2B0000}"/>
    <cellStyle name="Normal 12 5 3 7 3" xfId="14985" xr:uid="{00000000-0005-0000-0000-00001E2B0000}"/>
    <cellStyle name="Normal 12 5 3 7 4" xfId="7700" xr:uid="{00000000-0005-0000-0000-00001F2B0000}"/>
    <cellStyle name="Normal 12 5 3 8" xfId="8070" xr:uid="{00000000-0005-0000-0000-0000202B0000}"/>
    <cellStyle name="Normal 12 5 3 9" xfId="11704" xr:uid="{00000000-0005-0000-0000-0000212B0000}"/>
    <cellStyle name="Normal 12 5 4" xfId="559" xr:uid="{00000000-0005-0000-0000-0000222B0000}"/>
    <cellStyle name="Normal 12 5 4 2" xfId="1410" xr:uid="{00000000-0005-0000-0000-0000232B0000}"/>
    <cellStyle name="Normal 12 5 4 2 2" xfId="8945" xr:uid="{00000000-0005-0000-0000-0000242B0000}"/>
    <cellStyle name="Normal 12 5 4 2 3" xfId="12556" xr:uid="{00000000-0005-0000-0000-0000252B0000}"/>
    <cellStyle name="Normal 12 5 4 2 4" xfId="5292" xr:uid="{00000000-0005-0000-0000-0000262B0000}"/>
    <cellStyle name="Normal 12 5 4 3" xfId="1884" xr:uid="{00000000-0005-0000-0000-0000272B0000}"/>
    <cellStyle name="Normal 12 5 4 3 2" xfId="9415" xr:uid="{00000000-0005-0000-0000-0000282B0000}"/>
    <cellStyle name="Normal 12 5 4 3 3" xfId="13026" xr:uid="{00000000-0005-0000-0000-0000292B0000}"/>
    <cellStyle name="Normal 12 5 4 3 4" xfId="5755" xr:uid="{00000000-0005-0000-0000-00002A2B0000}"/>
    <cellStyle name="Normal 12 5 4 4" xfId="2514" xr:uid="{00000000-0005-0000-0000-00002B2B0000}"/>
    <cellStyle name="Normal 12 5 4 4 2" xfId="10045" xr:uid="{00000000-0005-0000-0000-00002C2B0000}"/>
    <cellStyle name="Normal 12 5 4 4 3" xfId="13656" xr:uid="{00000000-0005-0000-0000-00002D2B0000}"/>
    <cellStyle name="Normal 12 5 4 4 4" xfId="6375" xr:uid="{00000000-0005-0000-0000-00002E2B0000}"/>
    <cellStyle name="Normal 12 5 4 5" xfId="3275" xr:uid="{00000000-0005-0000-0000-00002F2B0000}"/>
    <cellStyle name="Normal 12 5 4 5 2" xfId="10687" xr:uid="{00000000-0005-0000-0000-0000302B0000}"/>
    <cellStyle name="Normal 12 5 4 5 3" xfId="14286" xr:uid="{00000000-0005-0000-0000-0000312B0000}"/>
    <cellStyle name="Normal 12 5 4 5 4" xfId="7007" xr:uid="{00000000-0005-0000-0000-0000322B0000}"/>
    <cellStyle name="Normal 12 5 4 6" xfId="8147" xr:uid="{00000000-0005-0000-0000-0000332B0000}"/>
    <cellStyle name="Normal 12 5 4 7" xfId="11780" xr:uid="{00000000-0005-0000-0000-0000342B0000}"/>
    <cellStyle name="Normal 12 5 4 8" xfId="4505" xr:uid="{00000000-0005-0000-0000-0000352B0000}"/>
    <cellStyle name="Normal 12 5 5" xfId="704" xr:uid="{00000000-0005-0000-0000-0000362B0000}"/>
    <cellStyle name="Normal 12 5 5 2" xfId="2044" xr:uid="{00000000-0005-0000-0000-0000372B0000}"/>
    <cellStyle name="Normal 12 5 5 2 2" xfId="9575" xr:uid="{00000000-0005-0000-0000-0000382B0000}"/>
    <cellStyle name="Normal 12 5 5 2 3" xfId="13186" xr:uid="{00000000-0005-0000-0000-0000392B0000}"/>
    <cellStyle name="Normal 12 5 5 2 4" xfId="5912" xr:uid="{00000000-0005-0000-0000-00003A2B0000}"/>
    <cellStyle name="Normal 12 5 5 3" xfId="2674" xr:uid="{00000000-0005-0000-0000-00003B2B0000}"/>
    <cellStyle name="Normal 12 5 5 3 2" xfId="10205" xr:uid="{00000000-0005-0000-0000-00003C2B0000}"/>
    <cellStyle name="Normal 12 5 5 3 3" xfId="13816" xr:uid="{00000000-0005-0000-0000-00003D2B0000}"/>
    <cellStyle name="Normal 12 5 5 3 4" xfId="6532" xr:uid="{00000000-0005-0000-0000-00003E2B0000}"/>
    <cellStyle name="Normal 12 5 5 4" xfId="3435" xr:uid="{00000000-0005-0000-0000-00003F2B0000}"/>
    <cellStyle name="Normal 12 5 5 4 2" xfId="10847" xr:uid="{00000000-0005-0000-0000-0000402B0000}"/>
    <cellStyle name="Normal 12 5 5 4 3" xfId="14446" xr:uid="{00000000-0005-0000-0000-0000412B0000}"/>
    <cellStyle name="Normal 12 5 5 4 4" xfId="7164" xr:uid="{00000000-0005-0000-0000-0000422B0000}"/>
    <cellStyle name="Normal 12 5 5 5" xfId="8242" xr:uid="{00000000-0005-0000-0000-0000432B0000}"/>
    <cellStyle name="Normal 12 5 5 6" xfId="11856" xr:uid="{00000000-0005-0000-0000-0000442B0000}"/>
    <cellStyle name="Normal 12 5 5 7" xfId="4599" xr:uid="{00000000-0005-0000-0000-0000452B0000}"/>
    <cellStyle name="Normal 12 5 6" xfId="782" xr:uid="{00000000-0005-0000-0000-0000462B0000}"/>
    <cellStyle name="Normal 12 5 6 2" xfId="3716" xr:uid="{00000000-0005-0000-0000-0000472B0000}"/>
    <cellStyle name="Normal 12 5 6 2 2" xfId="11127" xr:uid="{00000000-0005-0000-0000-0000482B0000}"/>
    <cellStyle name="Normal 12 5 6 2 3" xfId="14726" xr:uid="{00000000-0005-0000-0000-0000492B0000}"/>
    <cellStyle name="Normal 12 5 6 2 4" xfId="7438" xr:uid="{00000000-0005-0000-0000-00004A2B0000}"/>
    <cellStyle name="Normal 12 5 6 3" xfId="8320" xr:uid="{00000000-0005-0000-0000-00004B2B0000}"/>
    <cellStyle name="Normal 12 5 6 4" xfId="11934" xr:uid="{00000000-0005-0000-0000-00004C2B0000}"/>
    <cellStyle name="Normal 12 5 6 5" xfId="4676" xr:uid="{00000000-0005-0000-0000-00004D2B0000}"/>
    <cellStyle name="Normal 12 5 7" xfId="1096" xr:uid="{00000000-0005-0000-0000-00004E2B0000}"/>
    <cellStyle name="Normal 12 5 7 2" xfId="8631" xr:uid="{00000000-0005-0000-0000-00004F2B0000}"/>
    <cellStyle name="Normal 12 5 7 3" xfId="12244" xr:uid="{00000000-0005-0000-0000-0000502B0000}"/>
    <cellStyle name="Normal 12 5 7 4" xfId="4983" xr:uid="{00000000-0005-0000-0000-0000512B0000}"/>
    <cellStyle name="Normal 12 5 8" xfId="1572" xr:uid="{00000000-0005-0000-0000-0000522B0000}"/>
    <cellStyle name="Normal 12 5 8 2" xfId="9103" xr:uid="{00000000-0005-0000-0000-0000532B0000}"/>
    <cellStyle name="Normal 12 5 8 3" xfId="12714" xr:uid="{00000000-0005-0000-0000-0000542B0000}"/>
    <cellStyle name="Normal 12 5 8 4" xfId="5448" xr:uid="{00000000-0005-0000-0000-0000552B0000}"/>
    <cellStyle name="Normal 12 5 9" xfId="2202" xr:uid="{00000000-0005-0000-0000-0000562B0000}"/>
    <cellStyle name="Normal 12 5 9 2" xfId="9733" xr:uid="{00000000-0005-0000-0000-0000572B0000}"/>
    <cellStyle name="Normal 12 5 9 3" xfId="13344" xr:uid="{00000000-0005-0000-0000-0000582B0000}"/>
    <cellStyle name="Normal 12 5 9 4" xfId="6068" xr:uid="{00000000-0005-0000-0000-0000592B0000}"/>
    <cellStyle name="Normal 12 6" xfId="140" xr:uid="{00000000-0005-0000-0000-00005A2B0000}"/>
    <cellStyle name="Normal 12 6 10" xfId="2910" xr:uid="{00000000-0005-0000-0000-00005B2B0000}"/>
    <cellStyle name="Normal 12 6 10 2" xfId="10364" xr:uid="{00000000-0005-0000-0000-00005C2B0000}"/>
    <cellStyle name="Normal 12 6 10 3" xfId="13975" xr:uid="{00000000-0005-0000-0000-00005D2B0000}"/>
    <cellStyle name="Normal 12 6 10 4" xfId="6689" xr:uid="{00000000-0005-0000-0000-00005E2B0000}"/>
    <cellStyle name="Normal 12 6 11" xfId="3992" xr:uid="{00000000-0005-0000-0000-00005F2B0000}"/>
    <cellStyle name="Normal 12 6 11 2" xfId="11397" xr:uid="{00000000-0005-0000-0000-0000602B0000}"/>
    <cellStyle name="Normal 12 6 11 3" xfId="14986" xr:uid="{00000000-0005-0000-0000-0000612B0000}"/>
    <cellStyle name="Normal 12 6 11 4" xfId="7701" xr:uid="{00000000-0005-0000-0000-0000622B0000}"/>
    <cellStyle name="Normal 12 6 12" xfId="7852" xr:uid="{00000000-0005-0000-0000-0000632B0000}"/>
    <cellStyle name="Normal 12 6 13" xfId="11547" xr:uid="{00000000-0005-0000-0000-0000642B0000}"/>
    <cellStyle name="Normal 12 6 14" xfId="4230" xr:uid="{00000000-0005-0000-0000-0000652B0000}"/>
    <cellStyle name="Normal 12 6 2" xfId="289" xr:uid="{00000000-0005-0000-0000-0000662B0000}"/>
    <cellStyle name="Normal 12 6 2 10" xfId="11615" xr:uid="{00000000-0005-0000-0000-0000672B0000}"/>
    <cellStyle name="Normal 12 6 2 11" xfId="4328" xr:uid="{00000000-0005-0000-0000-0000682B0000}"/>
    <cellStyle name="Normal 12 6 2 2" xfId="1020" xr:uid="{00000000-0005-0000-0000-0000692B0000}"/>
    <cellStyle name="Normal 12 6 2 2 2" xfId="1330" xr:uid="{00000000-0005-0000-0000-00006A2B0000}"/>
    <cellStyle name="Normal 12 6 2 2 2 2" xfId="8865" xr:uid="{00000000-0005-0000-0000-00006B2B0000}"/>
    <cellStyle name="Normal 12 6 2 2 2 3" xfId="12478" xr:uid="{00000000-0005-0000-0000-00006C2B0000}"/>
    <cellStyle name="Normal 12 6 2 2 2 4" xfId="5214" xr:uid="{00000000-0005-0000-0000-00006D2B0000}"/>
    <cellStyle name="Normal 12 6 2 2 3" xfId="1806" xr:uid="{00000000-0005-0000-0000-00006E2B0000}"/>
    <cellStyle name="Normal 12 6 2 2 3 2" xfId="9337" xr:uid="{00000000-0005-0000-0000-00006F2B0000}"/>
    <cellStyle name="Normal 12 6 2 2 3 3" xfId="12948" xr:uid="{00000000-0005-0000-0000-0000702B0000}"/>
    <cellStyle name="Normal 12 6 2 2 3 4" xfId="5679" xr:uid="{00000000-0005-0000-0000-0000712B0000}"/>
    <cellStyle name="Normal 12 6 2 2 4" xfId="2436" xr:uid="{00000000-0005-0000-0000-0000722B0000}"/>
    <cellStyle name="Normal 12 6 2 2 4 2" xfId="9967" xr:uid="{00000000-0005-0000-0000-0000732B0000}"/>
    <cellStyle name="Normal 12 6 2 2 4 3" xfId="13578" xr:uid="{00000000-0005-0000-0000-0000742B0000}"/>
    <cellStyle name="Normal 12 6 2 2 4 4" xfId="6299" xr:uid="{00000000-0005-0000-0000-0000752B0000}"/>
    <cellStyle name="Normal 12 6 2 2 5" xfId="3196" xr:uid="{00000000-0005-0000-0000-0000762B0000}"/>
    <cellStyle name="Normal 12 6 2 2 5 2" xfId="10608" xr:uid="{00000000-0005-0000-0000-0000772B0000}"/>
    <cellStyle name="Normal 12 6 2 2 5 3" xfId="14208" xr:uid="{00000000-0005-0000-0000-0000782B0000}"/>
    <cellStyle name="Normal 12 6 2 2 5 4" xfId="6930" xr:uid="{00000000-0005-0000-0000-0000792B0000}"/>
    <cellStyle name="Normal 12 6 2 2 6" xfId="8555" xr:uid="{00000000-0005-0000-0000-00007A2B0000}"/>
    <cellStyle name="Normal 12 6 2 2 7" xfId="12168" xr:uid="{00000000-0005-0000-0000-00007B2B0000}"/>
    <cellStyle name="Normal 12 6 2 2 8" xfId="4908" xr:uid="{00000000-0005-0000-0000-00007C2B0000}"/>
    <cellStyle name="Normal 12 6 2 3" xfId="861" xr:uid="{00000000-0005-0000-0000-00007D2B0000}"/>
    <cellStyle name="Normal 12 6 2 3 2" xfId="1483" xr:uid="{00000000-0005-0000-0000-00007E2B0000}"/>
    <cellStyle name="Normal 12 6 2 3 2 2" xfId="9014" xr:uid="{00000000-0005-0000-0000-00007F2B0000}"/>
    <cellStyle name="Normal 12 6 2 3 2 3" xfId="12625" xr:uid="{00000000-0005-0000-0000-0000802B0000}"/>
    <cellStyle name="Normal 12 6 2 3 2 4" xfId="5360" xr:uid="{00000000-0005-0000-0000-0000812B0000}"/>
    <cellStyle name="Normal 12 6 2 3 3" xfId="1953" xr:uid="{00000000-0005-0000-0000-0000822B0000}"/>
    <cellStyle name="Normal 12 6 2 3 3 2" xfId="9484" xr:uid="{00000000-0005-0000-0000-0000832B0000}"/>
    <cellStyle name="Normal 12 6 2 3 3 3" xfId="13095" xr:uid="{00000000-0005-0000-0000-0000842B0000}"/>
    <cellStyle name="Normal 12 6 2 3 3 4" xfId="5823" xr:uid="{00000000-0005-0000-0000-0000852B0000}"/>
    <cellStyle name="Normal 12 6 2 3 4" xfId="2583" xr:uid="{00000000-0005-0000-0000-0000862B0000}"/>
    <cellStyle name="Normal 12 6 2 3 4 2" xfId="10114" xr:uid="{00000000-0005-0000-0000-0000872B0000}"/>
    <cellStyle name="Normal 12 6 2 3 4 3" xfId="13725" xr:uid="{00000000-0005-0000-0000-0000882B0000}"/>
    <cellStyle name="Normal 12 6 2 3 4 4" xfId="6443" xr:uid="{00000000-0005-0000-0000-0000892B0000}"/>
    <cellStyle name="Normal 12 6 2 3 5" xfId="3344" xr:uid="{00000000-0005-0000-0000-00008A2B0000}"/>
    <cellStyle name="Normal 12 6 2 3 5 2" xfId="10756" xr:uid="{00000000-0005-0000-0000-00008B2B0000}"/>
    <cellStyle name="Normal 12 6 2 3 5 3" xfId="14355" xr:uid="{00000000-0005-0000-0000-00008C2B0000}"/>
    <cellStyle name="Normal 12 6 2 3 5 4" xfId="7075" xr:uid="{00000000-0005-0000-0000-00008D2B0000}"/>
    <cellStyle name="Normal 12 6 2 3 6" xfId="8399" xr:uid="{00000000-0005-0000-0000-00008E2B0000}"/>
    <cellStyle name="Normal 12 6 2 3 7" xfId="12013" xr:uid="{00000000-0005-0000-0000-00008F2B0000}"/>
    <cellStyle name="Normal 12 6 2 3 8" xfId="4754" xr:uid="{00000000-0005-0000-0000-0000902B0000}"/>
    <cellStyle name="Normal 12 6 2 4" xfId="1175" xr:uid="{00000000-0005-0000-0000-0000912B0000}"/>
    <cellStyle name="Normal 12 6 2 4 2" xfId="2113" xr:uid="{00000000-0005-0000-0000-0000922B0000}"/>
    <cellStyle name="Normal 12 6 2 4 2 2" xfId="9644" xr:uid="{00000000-0005-0000-0000-0000932B0000}"/>
    <cellStyle name="Normal 12 6 2 4 2 3" xfId="13255" xr:uid="{00000000-0005-0000-0000-0000942B0000}"/>
    <cellStyle name="Normal 12 6 2 4 2 4" xfId="5980" xr:uid="{00000000-0005-0000-0000-0000952B0000}"/>
    <cellStyle name="Normal 12 6 2 4 3" xfId="2743" xr:uid="{00000000-0005-0000-0000-0000962B0000}"/>
    <cellStyle name="Normal 12 6 2 4 3 2" xfId="10274" xr:uid="{00000000-0005-0000-0000-0000972B0000}"/>
    <cellStyle name="Normal 12 6 2 4 3 3" xfId="13885" xr:uid="{00000000-0005-0000-0000-0000982B0000}"/>
    <cellStyle name="Normal 12 6 2 4 3 4" xfId="6600" xr:uid="{00000000-0005-0000-0000-0000992B0000}"/>
    <cellStyle name="Normal 12 6 2 4 4" xfId="3504" xr:uid="{00000000-0005-0000-0000-00009A2B0000}"/>
    <cellStyle name="Normal 12 6 2 4 4 2" xfId="10916" xr:uid="{00000000-0005-0000-0000-00009B2B0000}"/>
    <cellStyle name="Normal 12 6 2 4 4 3" xfId="14515" xr:uid="{00000000-0005-0000-0000-00009C2B0000}"/>
    <cellStyle name="Normal 12 6 2 4 4 4" xfId="7232" xr:uid="{00000000-0005-0000-0000-00009D2B0000}"/>
    <cellStyle name="Normal 12 6 2 4 5" xfId="8710" xr:uid="{00000000-0005-0000-0000-00009E2B0000}"/>
    <cellStyle name="Normal 12 6 2 4 6" xfId="12323" xr:uid="{00000000-0005-0000-0000-00009F2B0000}"/>
    <cellStyle name="Normal 12 6 2 4 7" xfId="5061" xr:uid="{00000000-0005-0000-0000-0000A02B0000}"/>
    <cellStyle name="Normal 12 6 2 5" xfId="1651" xr:uid="{00000000-0005-0000-0000-0000A12B0000}"/>
    <cellStyle name="Normal 12 6 2 5 2" xfId="3720" xr:uid="{00000000-0005-0000-0000-0000A22B0000}"/>
    <cellStyle name="Normal 12 6 2 5 2 2" xfId="11131" xr:uid="{00000000-0005-0000-0000-0000A32B0000}"/>
    <cellStyle name="Normal 12 6 2 5 2 3" xfId="14730" xr:uid="{00000000-0005-0000-0000-0000A42B0000}"/>
    <cellStyle name="Normal 12 6 2 5 2 4" xfId="7442" xr:uid="{00000000-0005-0000-0000-0000A52B0000}"/>
    <cellStyle name="Normal 12 6 2 5 3" xfId="9182" xr:uid="{00000000-0005-0000-0000-0000A62B0000}"/>
    <cellStyle name="Normal 12 6 2 5 4" xfId="12793" xr:uid="{00000000-0005-0000-0000-0000A72B0000}"/>
    <cellStyle name="Normal 12 6 2 5 5" xfId="5526" xr:uid="{00000000-0005-0000-0000-0000A82B0000}"/>
    <cellStyle name="Normal 12 6 2 6" xfId="2281" xr:uid="{00000000-0005-0000-0000-0000A92B0000}"/>
    <cellStyle name="Normal 12 6 2 6 2" xfId="9812" xr:uid="{00000000-0005-0000-0000-0000AA2B0000}"/>
    <cellStyle name="Normal 12 6 2 6 3" xfId="13423" xr:uid="{00000000-0005-0000-0000-0000AB2B0000}"/>
    <cellStyle name="Normal 12 6 2 6 4" xfId="6146" xr:uid="{00000000-0005-0000-0000-0000AC2B0000}"/>
    <cellStyle name="Normal 12 6 2 7" xfId="3040" xr:uid="{00000000-0005-0000-0000-0000AD2B0000}"/>
    <cellStyle name="Normal 12 6 2 7 2" xfId="10452" xr:uid="{00000000-0005-0000-0000-0000AE2B0000}"/>
    <cellStyle name="Normal 12 6 2 7 3" xfId="14053" xr:uid="{00000000-0005-0000-0000-0000AF2B0000}"/>
    <cellStyle name="Normal 12 6 2 7 4" xfId="6776" xr:uid="{00000000-0005-0000-0000-0000B02B0000}"/>
    <cellStyle name="Normal 12 6 2 8" xfId="3993" xr:uid="{00000000-0005-0000-0000-0000B12B0000}"/>
    <cellStyle name="Normal 12 6 2 8 2" xfId="11398" xr:uid="{00000000-0005-0000-0000-0000B22B0000}"/>
    <cellStyle name="Normal 12 6 2 8 3" xfId="14987" xr:uid="{00000000-0005-0000-0000-0000B32B0000}"/>
    <cellStyle name="Normal 12 6 2 8 4" xfId="7702" xr:uid="{00000000-0005-0000-0000-0000B42B0000}"/>
    <cellStyle name="Normal 12 6 2 9" xfId="7968" xr:uid="{00000000-0005-0000-0000-0000B52B0000}"/>
    <cellStyle name="Normal 12 6 3" xfId="414" xr:uid="{00000000-0005-0000-0000-0000B62B0000}"/>
    <cellStyle name="Normal 12 6 3 10" xfId="4430" xr:uid="{00000000-0005-0000-0000-0000B72B0000}"/>
    <cellStyle name="Normal 12 6 3 2" xfId="941" xr:uid="{00000000-0005-0000-0000-0000B82B0000}"/>
    <cellStyle name="Normal 12 6 3 2 2" xfId="3721" xr:uid="{00000000-0005-0000-0000-0000B92B0000}"/>
    <cellStyle name="Normal 12 6 3 2 2 2" xfId="11132" xr:uid="{00000000-0005-0000-0000-0000BA2B0000}"/>
    <cellStyle name="Normal 12 6 3 2 2 3" xfId="14731" xr:uid="{00000000-0005-0000-0000-0000BB2B0000}"/>
    <cellStyle name="Normal 12 6 3 2 2 4" xfId="7443" xr:uid="{00000000-0005-0000-0000-0000BC2B0000}"/>
    <cellStyle name="Normal 12 6 3 2 3" xfId="8477" xr:uid="{00000000-0005-0000-0000-0000BD2B0000}"/>
    <cellStyle name="Normal 12 6 3 2 4" xfId="12090" xr:uid="{00000000-0005-0000-0000-0000BE2B0000}"/>
    <cellStyle name="Normal 12 6 3 2 5" xfId="4831" xr:uid="{00000000-0005-0000-0000-0000BF2B0000}"/>
    <cellStyle name="Normal 12 6 3 3" xfId="1252" xr:uid="{00000000-0005-0000-0000-0000C02B0000}"/>
    <cellStyle name="Normal 12 6 3 3 2" xfId="8787" xr:uid="{00000000-0005-0000-0000-0000C12B0000}"/>
    <cellStyle name="Normal 12 6 3 3 3" xfId="12400" xr:uid="{00000000-0005-0000-0000-0000C22B0000}"/>
    <cellStyle name="Normal 12 6 3 3 4" xfId="5137" xr:uid="{00000000-0005-0000-0000-0000C32B0000}"/>
    <cellStyle name="Normal 12 6 3 4" xfId="1728" xr:uid="{00000000-0005-0000-0000-0000C42B0000}"/>
    <cellStyle name="Normal 12 6 3 4 2" xfId="9259" xr:uid="{00000000-0005-0000-0000-0000C52B0000}"/>
    <cellStyle name="Normal 12 6 3 4 3" xfId="12870" xr:uid="{00000000-0005-0000-0000-0000C62B0000}"/>
    <cellStyle name="Normal 12 6 3 4 4" xfId="5602" xr:uid="{00000000-0005-0000-0000-0000C72B0000}"/>
    <cellStyle name="Normal 12 6 3 5" xfId="2358" xr:uid="{00000000-0005-0000-0000-0000C82B0000}"/>
    <cellStyle name="Normal 12 6 3 5 2" xfId="9889" xr:uid="{00000000-0005-0000-0000-0000C92B0000}"/>
    <cellStyle name="Normal 12 6 3 5 3" xfId="13500" xr:uid="{00000000-0005-0000-0000-0000CA2B0000}"/>
    <cellStyle name="Normal 12 6 3 5 4" xfId="6222" xr:uid="{00000000-0005-0000-0000-0000CB2B0000}"/>
    <cellStyle name="Normal 12 6 3 6" xfId="3118" xr:uid="{00000000-0005-0000-0000-0000CC2B0000}"/>
    <cellStyle name="Normal 12 6 3 6 2" xfId="10530" xr:uid="{00000000-0005-0000-0000-0000CD2B0000}"/>
    <cellStyle name="Normal 12 6 3 6 3" xfId="14130" xr:uid="{00000000-0005-0000-0000-0000CE2B0000}"/>
    <cellStyle name="Normal 12 6 3 6 4" xfId="6853" xr:uid="{00000000-0005-0000-0000-0000CF2B0000}"/>
    <cellStyle name="Normal 12 6 3 7" xfId="3994" xr:uid="{00000000-0005-0000-0000-0000D02B0000}"/>
    <cellStyle name="Normal 12 6 3 7 2" xfId="11399" xr:uid="{00000000-0005-0000-0000-0000D12B0000}"/>
    <cellStyle name="Normal 12 6 3 7 3" xfId="14988" xr:uid="{00000000-0005-0000-0000-0000D22B0000}"/>
    <cellStyle name="Normal 12 6 3 7 4" xfId="7703" xr:uid="{00000000-0005-0000-0000-0000D32B0000}"/>
    <cellStyle name="Normal 12 6 3 8" xfId="8071" xr:uid="{00000000-0005-0000-0000-0000D42B0000}"/>
    <cellStyle name="Normal 12 6 3 9" xfId="11705" xr:uid="{00000000-0005-0000-0000-0000D52B0000}"/>
    <cellStyle name="Normal 12 6 4" xfId="560" xr:uid="{00000000-0005-0000-0000-0000D62B0000}"/>
    <cellStyle name="Normal 12 6 4 2" xfId="1411" xr:uid="{00000000-0005-0000-0000-0000D72B0000}"/>
    <cellStyle name="Normal 12 6 4 2 2" xfId="8946" xr:uid="{00000000-0005-0000-0000-0000D82B0000}"/>
    <cellStyle name="Normal 12 6 4 2 3" xfId="12557" xr:uid="{00000000-0005-0000-0000-0000D92B0000}"/>
    <cellStyle name="Normal 12 6 4 2 4" xfId="5293" xr:uid="{00000000-0005-0000-0000-0000DA2B0000}"/>
    <cellStyle name="Normal 12 6 4 3" xfId="1885" xr:uid="{00000000-0005-0000-0000-0000DB2B0000}"/>
    <cellStyle name="Normal 12 6 4 3 2" xfId="9416" xr:uid="{00000000-0005-0000-0000-0000DC2B0000}"/>
    <cellStyle name="Normal 12 6 4 3 3" xfId="13027" xr:uid="{00000000-0005-0000-0000-0000DD2B0000}"/>
    <cellStyle name="Normal 12 6 4 3 4" xfId="5756" xr:uid="{00000000-0005-0000-0000-0000DE2B0000}"/>
    <cellStyle name="Normal 12 6 4 4" xfId="2515" xr:uid="{00000000-0005-0000-0000-0000DF2B0000}"/>
    <cellStyle name="Normal 12 6 4 4 2" xfId="10046" xr:uid="{00000000-0005-0000-0000-0000E02B0000}"/>
    <cellStyle name="Normal 12 6 4 4 3" xfId="13657" xr:uid="{00000000-0005-0000-0000-0000E12B0000}"/>
    <cellStyle name="Normal 12 6 4 4 4" xfId="6376" xr:uid="{00000000-0005-0000-0000-0000E22B0000}"/>
    <cellStyle name="Normal 12 6 4 5" xfId="3276" xr:uid="{00000000-0005-0000-0000-0000E32B0000}"/>
    <cellStyle name="Normal 12 6 4 5 2" xfId="10688" xr:uid="{00000000-0005-0000-0000-0000E42B0000}"/>
    <cellStyle name="Normal 12 6 4 5 3" xfId="14287" xr:uid="{00000000-0005-0000-0000-0000E52B0000}"/>
    <cellStyle name="Normal 12 6 4 5 4" xfId="7008" xr:uid="{00000000-0005-0000-0000-0000E62B0000}"/>
    <cellStyle name="Normal 12 6 4 6" xfId="8148" xr:uid="{00000000-0005-0000-0000-0000E72B0000}"/>
    <cellStyle name="Normal 12 6 4 7" xfId="11781" xr:uid="{00000000-0005-0000-0000-0000E82B0000}"/>
    <cellStyle name="Normal 12 6 4 8" xfId="4506" xr:uid="{00000000-0005-0000-0000-0000E92B0000}"/>
    <cellStyle name="Normal 12 6 5" xfId="705" xr:uid="{00000000-0005-0000-0000-0000EA2B0000}"/>
    <cellStyle name="Normal 12 6 5 2" xfId="2045" xr:uid="{00000000-0005-0000-0000-0000EB2B0000}"/>
    <cellStyle name="Normal 12 6 5 2 2" xfId="9576" xr:uid="{00000000-0005-0000-0000-0000EC2B0000}"/>
    <cellStyle name="Normal 12 6 5 2 3" xfId="13187" xr:uid="{00000000-0005-0000-0000-0000ED2B0000}"/>
    <cellStyle name="Normal 12 6 5 2 4" xfId="5913" xr:uid="{00000000-0005-0000-0000-0000EE2B0000}"/>
    <cellStyle name="Normal 12 6 5 3" xfId="2675" xr:uid="{00000000-0005-0000-0000-0000EF2B0000}"/>
    <cellStyle name="Normal 12 6 5 3 2" xfId="10206" xr:uid="{00000000-0005-0000-0000-0000F02B0000}"/>
    <cellStyle name="Normal 12 6 5 3 3" xfId="13817" xr:uid="{00000000-0005-0000-0000-0000F12B0000}"/>
    <cellStyle name="Normal 12 6 5 3 4" xfId="6533" xr:uid="{00000000-0005-0000-0000-0000F22B0000}"/>
    <cellStyle name="Normal 12 6 5 4" xfId="3436" xr:uid="{00000000-0005-0000-0000-0000F32B0000}"/>
    <cellStyle name="Normal 12 6 5 4 2" xfId="10848" xr:uid="{00000000-0005-0000-0000-0000F42B0000}"/>
    <cellStyle name="Normal 12 6 5 4 3" xfId="14447" xr:uid="{00000000-0005-0000-0000-0000F52B0000}"/>
    <cellStyle name="Normal 12 6 5 4 4" xfId="7165" xr:uid="{00000000-0005-0000-0000-0000F62B0000}"/>
    <cellStyle name="Normal 12 6 5 5" xfId="8243" xr:uid="{00000000-0005-0000-0000-0000F72B0000}"/>
    <cellStyle name="Normal 12 6 5 6" xfId="11857" xr:uid="{00000000-0005-0000-0000-0000F82B0000}"/>
    <cellStyle name="Normal 12 6 5 7" xfId="4600" xr:uid="{00000000-0005-0000-0000-0000F92B0000}"/>
    <cellStyle name="Normal 12 6 6" xfId="783" xr:uid="{00000000-0005-0000-0000-0000FA2B0000}"/>
    <cellStyle name="Normal 12 6 6 2" xfId="3719" xr:uid="{00000000-0005-0000-0000-0000FB2B0000}"/>
    <cellStyle name="Normal 12 6 6 2 2" xfId="11130" xr:uid="{00000000-0005-0000-0000-0000FC2B0000}"/>
    <cellStyle name="Normal 12 6 6 2 3" xfId="14729" xr:uid="{00000000-0005-0000-0000-0000FD2B0000}"/>
    <cellStyle name="Normal 12 6 6 2 4" xfId="7441" xr:uid="{00000000-0005-0000-0000-0000FE2B0000}"/>
    <cellStyle name="Normal 12 6 6 3" xfId="8321" xr:uid="{00000000-0005-0000-0000-0000FF2B0000}"/>
    <cellStyle name="Normal 12 6 6 4" xfId="11935" xr:uid="{00000000-0005-0000-0000-0000002C0000}"/>
    <cellStyle name="Normal 12 6 6 5" xfId="4677" xr:uid="{00000000-0005-0000-0000-0000012C0000}"/>
    <cellStyle name="Normal 12 6 7" xfId="1097" xr:uid="{00000000-0005-0000-0000-0000022C0000}"/>
    <cellStyle name="Normal 12 6 7 2" xfId="8632" xr:uid="{00000000-0005-0000-0000-0000032C0000}"/>
    <cellStyle name="Normal 12 6 7 3" xfId="12245" xr:uid="{00000000-0005-0000-0000-0000042C0000}"/>
    <cellStyle name="Normal 12 6 7 4" xfId="4984" xr:uid="{00000000-0005-0000-0000-0000052C0000}"/>
    <cellStyle name="Normal 12 6 8" xfId="1573" xr:uid="{00000000-0005-0000-0000-0000062C0000}"/>
    <cellStyle name="Normal 12 6 8 2" xfId="9104" xr:uid="{00000000-0005-0000-0000-0000072C0000}"/>
    <cellStyle name="Normal 12 6 8 3" xfId="12715" xr:uid="{00000000-0005-0000-0000-0000082C0000}"/>
    <cellStyle name="Normal 12 6 8 4" xfId="5449" xr:uid="{00000000-0005-0000-0000-0000092C0000}"/>
    <cellStyle name="Normal 12 6 9" xfId="2203" xr:uid="{00000000-0005-0000-0000-00000A2C0000}"/>
    <cellStyle name="Normal 12 6 9 2" xfId="9734" xr:uid="{00000000-0005-0000-0000-00000B2C0000}"/>
    <cellStyle name="Normal 12 6 9 3" xfId="13345" xr:uid="{00000000-0005-0000-0000-00000C2C0000}"/>
    <cellStyle name="Normal 12 6 9 4" xfId="6069" xr:uid="{00000000-0005-0000-0000-00000D2C0000}"/>
    <cellStyle name="Normal 12 7" xfId="141" xr:uid="{00000000-0005-0000-0000-00000E2C0000}"/>
    <cellStyle name="Normal 12 7 10" xfId="2911" xr:uid="{00000000-0005-0000-0000-00000F2C0000}"/>
    <cellStyle name="Normal 12 7 10 2" xfId="10365" xr:uid="{00000000-0005-0000-0000-0000102C0000}"/>
    <cellStyle name="Normal 12 7 10 3" xfId="13976" xr:uid="{00000000-0005-0000-0000-0000112C0000}"/>
    <cellStyle name="Normal 12 7 10 4" xfId="6690" xr:uid="{00000000-0005-0000-0000-0000122C0000}"/>
    <cellStyle name="Normal 12 7 11" xfId="3995" xr:uid="{00000000-0005-0000-0000-0000132C0000}"/>
    <cellStyle name="Normal 12 7 11 2" xfId="11400" xr:uid="{00000000-0005-0000-0000-0000142C0000}"/>
    <cellStyle name="Normal 12 7 11 3" xfId="14989" xr:uid="{00000000-0005-0000-0000-0000152C0000}"/>
    <cellStyle name="Normal 12 7 11 4" xfId="7704" xr:uid="{00000000-0005-0000-0000-0000162C0000}"/>
    <cellStyle name="Normal 12 7 12" xfId="7853" xr:uid="{00000000-0005-0000-0000-0000172C0000}"/>
    <cellStyle name="Normal 12 7 13" xfId="11548" xr:uid="{00000000-0005-0000-0000-0000182C0000}"/>
    <cellStyle name="Normal 12 7 14" xfId="4231" xr:uid="{00000000-0005-0000-0000-0000192C0000}"/>
    <cellStyle name="Normal 12 7 2" xfId="290" xr:uid="{00000000-0005-0000-0000-00001A2C0000}"/>
    <cellStyle name="Normal 12 7 2 10" xfId="11616" xr:uid="{00000000-0005-0000-0000-00001B2C0000}"/>
    <cellStyle name="Normal 12 7 2 11" xfId="4329" xr:uid="{00000000-0005-0000-0000-00001C2C0000}"/>
    <cellStyle name="Normal 12 7 2 2" xfId="1021" xr:uid="{00000000-0005-0000-0000-00001D2C0000}"/>
    <cellStyle name="Normal 12 7 2 2 2" xfId="1331" xr:uid="{00000000-0005-0000-0000-00001E2C0000}"/>
    <cellStyle name="Normal 12 7 2 2 2 2" xfId="8866" xr:uid="{00000000-0005-0000-0000-00001F2C0000}"/>
    <cellStyle name="Normal 12 7 2 2 2 3" xfId="12479" xr:uid="{00000000-0005-0000-0000-0000202C0000}"/>
    <cellStyle name="Normal 12 7 2 2 2 4" xfId="5215" xr:uid="{00000000-0005-0000-0000-0000212C0000}"/>
    <cellStyle name="Normal 12 7 2 2 3" xfId="1807" xr:uid="{00000000-0005-0000-0000-0000222C0000}"/>
    <cellStyle name="Normal 12 7 2 2 3 2" xfId="9338" xr:uid="{00000000-0005-0000-0000-0000232C0000}"/>
    <cellStyle name="Normal 12 7 2 2 3 3" xfId="12949" xr:uid="{00000000-0005-0000-0000-0000242C0000}"/>
    <cellStyle name="Normal 12 7 2 2 3 4" xfId="5680" xr:uid="{00000000-0005-0000-0000-0000252C0000}"/>
    <cellStyle name="Normal 12 7 2 2 4" xfId="2437" xr:uid="{00000000-0005-0000-0000-0000262C0000}"/>
    <cellStyle name="Normal 12 7 2 2 4 2" xfId="9968" xr:uid="{00000000-0005-0000-0000-0000272C0000}"/>
    <cellStyle name="Normal 12 7 2 2 4 3" xfId="13579" xr:uid="{00000000-0005-0000-0000-0000282C0000}"/>
    <cellStyle name="Normal 12 7 2 2 4 4" xfId="6300" xr:uid="{00000000-0005-0000-0000-0000292C0000}"/>
    <cellStyle name="Normal 12 7 2 2 5" xfId="3197" xr:uid="{00000000-0005-0000-0000-00002A2C0000}"/>
    <cellStyle name="Normal 12 7 2 2 5 2" xfId="10609" xr:uid="{00000000-0005-0000-0000-00002B2C0000}"/>
    <cellStyle name="Normal 12 7 2 2 5 3" xfId="14209" xr:uid="{00000000-0005-0000-0000-00002C2C0000}"/>
    <cellStyle name="Normal 12 7 2 2 5 4" xfId="6931" xr:uid="{00000000-0005-0000-0000-00002D2C0000}"/>
    <cellStyle name="Normal 12 7 2 2 6" xfId="8556" xr:uid="{00000000-0005-0000-0000-00002E2C0000}"/>
    <cellStyle name="Normal 12 7 2 2 7" xfId="12169" xr:uid="{00000000-0005-0000-0000-00002F2C0000}"/>
    <cellStyle name="Normal 12 7 2 2 8" xfId="4909" xr:uid="{00000000-0005-0000-0000-0000302C0000}"/>
    <cellStyle name="Normal 12 7 2 3" xfId="862" xr:uid="{00000000-0005-0000-0000-0000312C0000}"/>
    <cellStyle name="Normal 12 7 2 3 2" xfId="1484" xr:uid="{00000000-0005-0000-0000-0000322C0000}"/>
    <cellStyle name="Normal 12 7 2 3 2 2" xfId="9015" xr:uid="{00000000-0005-0000-0000-0000332C0000}"/>
    <cellStyle name="Normal 12 7 2 3 2 3" xfId="12626" xr:uid="{00000000-0005-0000-0000-0000342C0000}"/>
    <cellStyle name="Normal 12 7 2 3 2 4" xfId="5361" xr:uid="{00000000-0005-0000-0000-0000352C0000}"/>
    <cellStyle name="Normal 12 7 2 3 3" xfId="1954" xr:uid="{00000000-0005-0000-0000-0000362C0000}"/>
    <cellStyle name="Normal 12 7 2 3 3 2" xfId="9485" xr:uid="{00000000-0005-0000-0000-0000372C0000}"/>
    <cellStyle name="Normal 12 7 2 3 3 3" xfId="13096" xr:uid="{00000000-0005-0000-0000-0000382C0000}"/>
    <cellStyle name="Normal 12 7 2 3 3 4" xfId="5824" xr:uid="{00000000-0005-0000-0000-0000392C0000}"/>
    <cellStyle name="Normal 12 7 2 3 4" xfId="2584" xr:uid="{00000000-0005-0000-0000-00003A2C0000}"/>
    <cellStyle name="Normal 12 7 2 3 4 2" xfId="10115" xr:uid="{00000000-0005-0000-0000-00003B2C0000}"/>
    <cellStyle name="Normal 12 7 2 3 4 3" xfId="13726" xr:uid="{00000000-0005-0000-0000-00003C2C0000}"/>
    <cellStyle name="Normal 12 7 2 3 4 4" xfId="6444" xr:uid="{00000000-0005-0000-0000-00003D2C0000}"/>
    <cellStyle name="Normal 12 7 2 3 5" xfId="3345" xr:uid="{00000000-0005-0000-0000-00003E2C0000}"/>
    <cellStyle name="Normal 12 7 2 3 5 2" xfId="10757" xr:uid="{00000000-0005-0000-0000-00003F2C0000}"/>
    <cellStyle name="Normal 12 7 2 3 5 3" xfId="14356" xr:uid="{00000000-0005-0000-0000-0000402C0000}"/>
    <cellStyle name="Normal 12 7 2 3 5 4" xfId="7076" xr:uid="{00000000-0005-0000-0000-0000412C0000}"/>
    <cellStyle name="Normal 12 7 2 3 6" xfId="8400" xr:uid="{00000000-0005-0000-0000-0000422C0000}"/>
    <cellStyle name="Normal 12 7 2 3 7" xfId="12014" xr:uid="{00000000-0005-0000-0000-0000432C0000}"/>
    <cellStyle name="Normal 12 7 2 3 8" xfId="4755" xr:uid="{00000000-0005-0000-0000-0000442C0000}"/>
    <cellStyle name="Normal 12 7 2 4" xfId="1176" xr:uid="{00000000-0005-0000-0000-0000452C0000}"/>
    <cellStyle name="Normal 12 7 2 4 2" xfId="2114" xr:uid="{00000000-0005-0000-0000-0000462C0000}"/>
    <cellStyle name="Normal 12 7 2 4 2 2" xfId="9645" xr:uid="{00000000-0005-0000-0000-0000472C0000}"/>
    <cellStyle name="Normal 12 7 2 4 2 3" xfId="13256" xr:uid="{00000000-0005-0000-0000-0000482C0000}"/>
    <cellStyle name="Normal 12 7 2 4 2 4" xfId="5981" xr:uid="{00000000-0005-0000-0000-0000492C0000}"/>
    <cellStyle name="Normal 12 7 2 4 3" xfId="2744" xr:uid="{00000000-0005-0000-0000-00004A2C0000}"/>
    <cellStyle name="Normal 12 7 2 4 3 2" xfId="10275" xr:uid="{00000000-0005-0000-0000-00004B2C0000}"/>
    <cellStyle name="Normal 12 7 2 4 3 3" xfId="13886" xr:uid="{00000000-0005-0000-0000-00004C2C0000}"/>
    <cellStyle name="Normal 12 7 2 4 3 4" xfId="6601" xr:uid="{00000000-0005-0000-0000-00004D2C0000}"/>
    <cellStyle name="Normal 12 7 2 4 4" xfId="3505" xr:uid="{00000000-0005-0000-0000-00004E2C0000}"/>
    <cellStyle name="Normal 12 7 2 4 4 2" xfId="10917" xr:uid="{00000000-0005-0000-0000-00004F2C0000}"/>
    <cellStyle name="Normal 12 7 2 4 4 3" xfId="14516" xr:uid="{00000000-0005-0000-0000-0000502C0000}"/>
    <cellStyle name="Normal 12 7 2 4 4 4" xfId="7233" xr:uid="{00000000-0005-0000-0000-0000512C0000}"/>
    <cellStyle name="Normal 12 7 2 4 5" xfId="8711" xr:uid="{00000000-0005-0000-0000-0000522C0000}"/>
    <cellStyle name="Normal 12 7 2 4 6" xfId="12324" xr:uid="{00000000-0005-0000-0000-0000532C0000}"/>
    <cellStyle name="Normal 12 7 2 4 7" xfId="5062" xr:uid="{00000000-0005-0000-0000-0000542C0000}"/>
    <cellStyle name="Normal 12 7 2 5" xfId="1652" xr:uid="{00000000-0005-0000-0000-0000552C0000}"/>
    <cellStyle name="Normal 12 7 2 5 2" xfId="3723" xr:uid="{00000000-0005-0000-0000-0000562C0000}"/>
    <cellStyle name="Normal 12 7 2 5 2 2" xfId="11134" xr:uid="{00000000-0005-0000-0000-0000572C0000}"/>
    <cellStyle name="Normal 12 7 2 5 2 3" xfId="14733" xr:uid="{00000000-0005-0000-0000-0000582C0000}"/>
    <cellStyle name="Normal 12 7 2 5 2 4" xfId="7445" xr:uid="{00000000-0005-0000-0000-0000592C0000}"/>
    <cellStyle name="Normal 12 7 2 5 3" xfId="9183" xr:uid="{00000000-0005-0000-0000-00005A2C0000}"/>
    <cellStyle name="Normal 12 7 2 5 4" xfId="12794" xr:uid="{00000000-0005-0000-0000-00005B2C0000}"/>
    <cellStyle name="Normal 12 7 2 5 5" xfId="5527" xr:uid="{00000000-0005-0000-0000-00005C2C0000}"/>
    <cellStyle name="Normal 12 7 2 6" xfId="2282" xr:uid="{00000000-0005-0000-0000-00005D2C0000}"/>
    <cellStyle name="Normal 12 7 2 6 2" xfId="9813" xr:uid="{00000000-0005-0000-0000-00005E2C0000}"/>
    <cellStyle name="Normal 12 7 2 6 3" xfId="13424" xr:uid="{00000000-0005-0000-0000-00005F2C0000}"/>
    <cellStyle name="Normal 12 7 2 6 4" xfId="6147" xr:uid="{00000000-0005-0000-0000-0000602C0000}"/>
    <cellStyle name="Normal 12 7 2 7" xfId="3041" xr:uid="{00000000-0005-0000-0000-0000612C0000}"/>
    <cellStyle name="Normal 12 7 2 7 2" xfId="10453" xr:uid="{00000000-0005-0000-0000-0000622C0000}"/>
    <cellStyle name="Normal 12 7 2 7 3" xfId="14054" xr:uid="{00000000-0005-0000-0000-0000632C0000}"/>
    <cellStyle name="Normal 12 7 2 7 4" xfId="6777" xr:uid="{00000000-0005-0000-0000-0000642C0000}"/>
    <cellStyle name="Normal 12 7 2 8" xfId="3996" xr:uid="{00000000-0005-0000-0000-0000652C0000}"/>
    <cellStyle name="Normal 12 7 2 8 2" xfId="11401" xr:uid="{00000000-0005-0000-0000-0000662C0000}"/>
    <cellStyle name="Normal 12 7 2 8 3" xfId="14990" xr:uid="{00000000-0005-0000-0000-0000672C0000}"/>
    <cellStyle name="Normal 12 7 2 8 4" xfId="7705" xr:uid="{00000000-0005-0000-0000-0000682C0000}"/>
    <cellStyle name="Normal 12 7 2 9" xfId="7969" xr:uid="{00000000-0005-0000-0000-0000692C0000}"/>
    <cellStyle name="Normal 12 7 3" xfId="415" xr:uid="{00000000-0005-0000-0000-00006A2C0000}"/>
    <cellStyle name="Normal 12 7 3 10" xfId="4431" xr:uid="{00000000-0005-0000-0000-00006B2C0000}"/>
    <cellStyle name="Normal 12 7 3 2" xfId="942" xr:uid="{00000000-0005-0000-0000-00006C2C0000}"/>
    <cellStyle name="Normal 12 7 3 2 2" xfId="3724" xr:uid="{00000000-0005-0000-0000-00006D2C0000}"/>
    <cellStyle name="Normal 12 7 3 2 2 2" xfId="11135" xr:uid="{00000000-0005-0000-0000-00006E2C0000}"/>
    <cellStyle name="Normal 12 7 3 2 2 3" xfId="14734" xr:uid="{00000000-0005-0000-0000-00006F2C0000}"/>
    <cellStyle name="Normal 12 7 3 2 2 4" xfId="7446" xr:uid="{00000000-0005-0000-0000-0000702C0000}"/>
    <cellStyle name="Normal 12 7 3 2 3" xfId="8478" xr:uid="{00000000-0005-0000-0000-0000712C0000}"/>
    <cellStyle name="Normal 12 7 3 2 4" xfId="12091" xr:uid="{00000000-0005-0000-0000-0000722C0000}"/>
    <cellStyle name="Normal 12 7 3 2 5" xfId="4832" xr:uid="{00000000-0005-0000-0000-0000732C0000}"/>
    <cellStyle name="Normal 12 7 3 3" xfId="1253" xr:uid="{00000000-0005-0000-0000-0000742C0000}"/>
    <cellStyle name="Normal 12 7 3 3 2" xfId="8788" xr:uid="{00000000-0005-0000-0000-0000752C0000}"/>
    <cellStyle name="Normal 12 7 3 3 3" xfId="12401" xr:uid="{00000000-0005-0000-0000-0000762C0000}"/>
    <cellStyle name="Normal 12 7 3 3 4" xfId="5138" xr:uid="{00000000-0005-0000-0000-0000772C0000}"/>
    <cellStyle name="Normal 12 7 3 4" xfId="1729" xr:uid="{00000000-0005-0000-0000-0000782C0000}"/>
    <cellStyle name="Normal 12 7 3 4 2" xfId="9260" xr:uid="{00000000-0005-0000-0000-0000792C0000}"/>
    <cellStyle name="Normal 12 7 3 4 3" xfId="12871" xr:uid="{00000000-0005-0000-0000-00007A2C0000}"/>
    <cellStyle name="Normal 12 7 3 4 4" xfId="5603" xr:uid="{00000000-0005-0000-0000-00007B2C0000}"/>
    <cellStyle name="Normal 12 7 3 5" xfId="2359" xr:uid="{00000000-0005-0000-0000-00007C2C0000}"/>
    <cellStyle name="Normal 12 7 3 5 2" xfId="9890" xr:uid="{00000000-0005-0000-0000-00007D2C0000}"/>
    <cellStyle name="Normal 12 7 3 5 3" xfId="13501" xr:uid="{00000000-0005-0000-0000-00007E2C0000}"/>
    <cellStyle name="Normal 12 7 3 5 4" xfId="6223" xr:uid="{00000000-0005-0000-0000-00007F2C0000}"/>
    <cellStyle name="Normal 12 7 3 6" xfId="3119" xr:uid="{00000000-0005-0000-0000-0000802C0000}"/>
    <cellStyle name="Normal 12 7 3 6 2" xfId="10531" xr:uid="{00000000-0005-0000-0000-0000812C0000}"/>
    <cellStyle name="Normal 12 7 3 6 3" xfId="14131" xr:uid="{00000000-0005-0000-0000-0000822C0000}"/>
    <cellStyle name="Normal 12 7 3 6 4" xfId="6854" xr:uid="{00000000-0005-0000-0000-0000832C0000}"/>
    <cellStyle name="Normal 12 7 3 7" xfId="3997" xr:uid="{00000000-0005-0000-0000-0000842C0000}"/>
    <cellStyle name="Normal 12 7 3 7 2" xfId="11402" xr:uid="{00000000-0005-0000-0000-0000852C0000}"/>
    <cellStyle name="Normal 12 7 3 7 3" xfId="14991" xr:uid="{00000000-0005-0000-0000-0000862C0000}"/>
    <cellStyle name="Normal 12 7 3 7 4" xfId="7706" xr:uid="{00000000-0005-0000-0000-0000872C0000}"/>
    <cellStyle name="Normal 12 7 3 8" xfId="8072" xr:uid="{00000000-0005-0000-0000-0000882C0000}"/>
    <cellStyle name="Normal 12 7 3 9" xfId="11706" xr:uid="{00000000-0005-0000-0000-0000892C0000}"/>
    <cellStyle name="Normal 12 7 4" xfId="561" xr:uid="{00000000-0005-0000-0000-00008A2C0000}"/>
    <cellStyle name="Normal 12 7 4 2" xfId="1412" xr:uid="{00000000-0005-0000-0000-00008B2C0000}"/>
    <cellStyle name="Normal 12 7 4 2 2" xfId="8947" xr:uid="{00000000-0005-0000-0000-00008C2C0000}"/>
    <cellStyle name="Normal 12 7 4 2 3" xfId="12558" xr:uid="{00000000-0005-0000-0000-00008D2C0000}"/>
    <cellStyle name="Normal 12 7 4 2 4" xfId="5294" xr:uid="{00000000-0005-0000-0000-00008E2C0000}"/>
    <cellStyle name="Normal 12 7 4 3" xfId="1886" xr:uid="{00000000-0005-0000-0000-00008F2C0000}"/>
    <cellStyle name="Normal 12 7 4 3 2" xfId="9417" xr:uid="{00000000-0005-0000-0000-0000902C0000}"/>
    <cellStyle name="Normal 12 7 4 3 3" xfId="13028" xr:uid="{00000000-0005-0000-0000-0000912C0000}"/>
    <cellStyle name="Normal 12 7 4 3 4" xfId="5757" xr:uid="{00000000-0005-0000-0000-0000922C0000}"/>
    <cellStyle name="Normal 12 7 4 4" xfId="2516" xr:uid="{00000000-0005-0000-0000-0000932C0000}"/>
    <cellStyle name="Normal 12 7 4 4 2" xfId="10047" xr:uid="{00000000-0005-0000-0000-0000942C0000}"/>
    <cellStyle name="Normal 12 7 4 4 3" xfId="13658" xr:uid="{00000000-0005-0000-0000-0000952C0000}"/>
    <cellStyle name="Normal 12 7 4 4 4" xfId="6377" xr:uid="{00000000-0005-0000-0000-0000962C0000}"/>
    <cellStyle name="Normal 12 7 4 5" xfId="3277" xr:uid="{00000000-0005-0000-0000-0000972C0000}"/>
    <cellStyle name="Normal 12 7 4 5 2" xfId="10689" xr:uid="{00000000-0005-0000-0000-0000982C0000}"/>
    <cellStyle name="Normal 12 7 4 5 3" xfId="14288" xr:uid="{00000000-0005-0000-0000-0000992C0000}"/>
    <cellStyle name="Normal 12 7 4 5 4" xfId="7009" xr:uid="{00000000-0005-0000-0000-00009A2C0000}"/>
    <cellStyle name="Normal 12 7 4 6" xfId="8149" xr:uid="{00000000-0005-0000-0000-00009B2C0000}"/>
    <cellStyle name="Normal 12 7 4 7" xfId="11782" xr:uid="{00000000-0005-0000-0000-00009C2C0000}"/>
    <cellStyle name="Normal 12 7 4 8" xfId="4507" xr:uid="{00000000-0005-0000-0000-00009D2C0000}"/>
    <cellStyle name="Normal 12 7 5" xfId="706" xr:uid="{00000000-0005-0000-0000-00009E2C0000}"/>
    <cellStyle name="Normal 12 7 5 2" xfId="2046" xr:uid="{00000000-0005-0000-0000-00009F2C0000}"/>
    <cellStyle name="Normal 12 7 5 2 2" xfId="9577" xr:uid="{00000000-0005-0000-0000-0000A02C0000}"/>
    <cellStyle name="Normal 12 7 5 2 3" xfId="13188" xr:uid="{00000000-0005-0000-0000-0000A12C0000}"/>
    <cellStyle name="Normal 12 7 5 2 4" xfId="5914" xr:uid="{00000000-0005-0000-0000-0000A22C0000}"/>
    <cellStyle name="Normal 12 7 5 3" xfId="2676" xr:uid="{00000000-0005-0000-0000-0000A32C0000}"/>
    <cellStyle name="Normal 12 7 5 3 2" xfId="10207" xr:uid="{00000000-0005-0000-0000-0000A42C0000}"/>
    <cellStyle name="Normal 12 7 5 3 3" xfId="13818" xr:uid="{00000000-0005-0000-0000-0000A52C0000}"/>
    <cellStyle name="Normal 12 7 5 3 4" xfId="6534" xr:uid="{00000000-0005-0000-0000-0000A62C0000}"/>
    <cellStyle name="Normal 12 7 5 4" xfId="3437" xr:uid="{00000000-0005-0000-0000-0000A72C0000}"/>
    <cellStyle name="Normal 12 7 5 4 2" xfId="10849" xr:uid="{00000000-0005-0000-0000-0000A82C0000}"/>
    <cellStyle name="Normal 12 7 5 4 3" xfId="14448" xr:uid="{00000000-0005-0000-0000-0000A92C0000}"/>
    <cellStyle name="Normal 12 7 5 4 4" xfId="7166" xr:uid="{00000000-0005-0000-0000-0000AA2C0000}"/>
    <cellStyle name="Normal 12 7 5 5" xfId="8244" xr:uid="{00000000-0005-0000-0000-0000AB2C0000}"/>
    <cellStyle name="Normal 12 7 5 6" xfId="11858" xr:uid="{00000000-0005-0000-0000-0000AC2C0000}"/>
    <cellStyle name="Normal 12 7 5 7" xfId="4601" xr:uid="{00000000-0005-0000-0000-0000AD2C0000}"/>
    <cellStyle name="Normal 12 7 6" xfId="784" xr:uid="{00000000-0005-0000-0000-0000AE2C0000}"/>
    <cellStyle name="Normal 12 7 6 2" xfId="3722" xr:uid="{00000000-0005-0000-0000-0000AF2C0000}"/>
    <cellStyle name="Normal 12 7 6 2 2" xfId="11133" xr:uid="{00000000-0005-0000-0000-0000B02C0000}"/>
    <cellStyle name="Normal 12 7 6 2 3" xfId="14732" xr:uid="{00000000-0005-0000-0000-0000B12C0000}"/>
    <cellStyle name="Normal 12 7 6 2 4" xfId="7444" xr:uid="{00000000-0005-0000-0000-0000B22C0000}"/>
    <cellStyle name="Normal 12 7 6 3" xfId="8322" xr:uid="{00000000-0005-0000-0000-0000B32C0000}"/>
    <cellStyle name="Normal 12 7 6 4" xfId="11936" xr:uid="{00000000-0005-0000-0000-0000B42C0000}"/>
    <cellStyle name="Normal 12 7 6 5" xfId="4678" xr:uid="{00000000-0005-0000-0000-0000B52C0000}"/>
    <cellStyle name="Normal 12 7 7" xfId="1098" xr:uid="{00000000-0005-0000-0000-0000B62C0000}"/>
    <cellStyle name="Normal 12 7 7 2" xfId="8633" xr:uid="{00000000-0005-0000-0000-0000B72C0000}"/>
    <cellStyle name="Normal 12 7 7 3" xfId="12246" xr:uid="{00000000-0005-0000-0000-0000B82C0000}"/>
    <cellStyle name="Normal 12 7 7 4" xfId="4985" xr:uid="{00000000-0005-0000-0000-0000B92C0000}"/>
    <cellStyle name="Normal 12 7 8" xfId="1574" xr:uid="{00000000-0005-0000-0000-0000BA2C0000}"/>
    <cellStyle name="Normal 12 7 8 2" xfId="9105" xr:uid="{00000000-0005-0000-0000-0000BB2C0000}"/>
    <cellStyle name="Normal 12 7 8 3" xfId="12716" xr:uid="{00000000-0005-0000-0000-0000BC2C0000}"/>
    <cellStyle name="Normal 12 7 8 4" xfId="5450" xr:uid="{00000000-0005-0000-0000-0000BD2C0000}"/>
    <cellStyle name="Normal 12 7 9" xfId="2204" xr:uid="{00000000-0005-0000-0000-0000BE2C0000}"/>
    <cellStyle name="Normal 12 7 9 2" xfId="9735" xr:uid="{00000000-0005-0000-0000-0000BF2C0000}"/>
    <cellStyle name="Normal 12 7 9 3" xfId="13346" xr:uid="{00000000-0005-0000-0000-0000C02C0000}"/>
    <cellStyle name="Normal 12 7 9 4" xfId="6070" xr:uid="{00000000-0005-0000-0000-0000C12C0000}"/>
    <cellStyle name="Normal 12 8" xfId="142" xr:uid="{00000000-0005-0000-0000-0000C22C0000}"/>
    <cellStyle name="Normal 12 8 10" xfId="2912" xr:uid="{00000000-0005-0000-0000-0000C32C0000}"/>
    <cellStyle name="Normal 12 8 10 2" xfId="10366" xr:uid="{00000000-0005-0000-0000-0000C42C0000}"/>
    <cellStyle name="Normal 12 8 10 3" xfId="13977" xr:uid="{00000000-0005-0000-0000-0000C52C0000}"/>
    <cellStyle name="Normal 12 8 10 4" xfId="6691" xr:uid="{00000000-0005-0000-0000-0000C62C0000}"/>
    <cellStyle name="Normal 12 8 11" xfId="3998" xr:uid="{00000000-0005-0000-0000-0000C72C0000}"/>
    <cellStyle name="Normal 12 8 11 2" xfId="11403" xr:uid="{00000000-0005-0000-0000-0000C82C0000}"/>
    <cellStyle name="Normal 12 8 11 3" xfId="14992" xr:uid="{00000000-0005-0000-0000-0000C92C0000}"/>
    <cellStyle name="Normal 12 8 11 4" xfId="7707" xr:uid="{00000000-0005-0000-0000-0000CA2C0000}"/>
    <cellStyle name="Normal 12 8 12" xfId="7854" xr:uid="{00000000-0005-0000-0000-0000CB2C0000}"/>
    <cellStyle name="Normal 12 8 13" xfId="11549" xr:uid="{00000000-0005-0000-0000-0000CC2C0000}"/>
    <cellStyle name="Normal 12 8 14" xfId="4232" xr:uid="{00000000-0005-0000-0000-0000CD2C0000}"/>
    <cellStyle name="Normal 12 8 2" xfId="291" xr:uid="{00000000-0005-0000-0000-0000CE2C0000}"/>
    <cellStyle name="Normal 12 8 2 10" xfId="11617" xr:uid="{00000000-0005-0000-0000-0000CF2C0000}"/>
    <cellStyle name="Normal 12 8 2 11" xfId="4330" xr:uid="{00000000-0005-0000-0000-0000D02C0000}"/>
    <cellStyle name="Normal 12 8 2 2" xfId="1022" xr:uid="{00000000-0005-0000-0000-0000D12C0000}"/>
    <cellStyle name="Normal 12 8 2 2 2" xfId="1332" xr:uid="{00000000-0005-0000-0000-0000D22C0000}"/>
    <cellStyle name="Normal 12 8 2 2 2 2" xfId="8867" xr:uid="{00000000-0005-0000-0000-0000D32C0000}"/>
    <cellStyle name="Normal 12 8 2 2 2 3" xfId="12480" xr:uid="{00000000-0005-0000-0000-0000D42C0000}"/>
    <cellStyle name="Normal 12 8 2 2 2 4" xfId="5216" xr:uid="{00000000-0005-0000-0000-0000D52C0000}"/>
    <cellStyle name="Normal 12 8 2 2 3" xfId="1808" xr:uid="{00000000-0005-0000-0000-0000D62C0000}"/>
    <cellStyle name="Normal 12 8 2 2 3 2" xfId="9339" xr:uid="{00000000-0005-0000-0000-0000D72C0000}"/>
    <cellStyle name="Normal 12 8 2 2 3 3" xfId="12950" xr:uid="{00000000-0005-0000-0000-0000D82C0000}"/>
    <cellStyle name="Normal 12 8 2 2 3 4" xfId="5681" xr:uid="{00000000-0005-0000-0000-0000D92C0000}"/>
    <cellStyle name="Normal 12 8 2 2 4" xfId="2438" xr:uid="{00000000-0005-0000-0000-0000DA2C0000}"/>
    <cellStyle name="Normal 12 8 2 2 4 2" xfId="9969" xr:uid="{00000000-0005-0000-0000-0000DB2C0000}"/>
    <cellStyle name="Normal 12 8 2 2 4 3" xfId="13580" xr:uid="{00000000-0005-0000-0000-0000DC2C0000}"/>
    <cellStyle name="Normal 12 8 2 2 4 4" xfId="6301" xr:uid="{00000000-0005-0000-0000-0000DD2C0000}"/>
    <cellStyle name="Normal 12 8 2 2 5" xfId="3198" xr:uid="{00000000-0005-0000-0000-0000DE2C0000}"/>
    <cellStyle name="Normal 12 8 2 2 5 2" xfId="10610" xr:uid="{00000000-0005-0000-0000-0000DF2C0000}"/>
    <cellStyle name="Normal 12 8 2 2 5 3" xfId="14210" xr:uid="{00000000-0005-0000-0000-0000E02C0000}"/>
    <cellStyle name="Normal 12 8 2 2 5 4" xfId="6932" xr:uid="{00000000-0005-0000-0000-0000E12C0000}"/>
    <cellStyle name="Normal 12 8 2 2 6" xfId="8557" xr:uid="{00000000-0005-0000-0000-0000E22C0000}"/>
    <cellStyle name="Normal 12 8 2 2 7" xfId="12170" xr:uid="{00000000-0005-0000-0000-0000E32C0000}"/>
    <cellStyle name="Normal 12 8 2 2 8" xfId="4910" xr:uid="{00000000-0005-0000-0000-0000E42C0000}"/>
    <cellStyle name="Normal 12 8 2 3" xfId="863" xr:uid="{00000000-0005-0000-0000-0000E52C0000}"/>
    <cellStyle name="Normal 12 8 2 3 2" xfId="1485" xr:uid="{00000000-0005-0000-0000-0000E62C0000}"/>
    <cellStyle name="Normal 12 8 2 3 2 2" xfId="9016" xr:uid="{00000000-0005-0000-0000-0000E72C0000}"/>
    <cellStyle name="Normal 12 8 2 3 2 3" xfId="12627" xr:uid="{00000000-0005-0000-0000-0000E82C0000}"/>
    <cellStyle name="Normal 12 8 2 3 2 4" xfId="5362" xr:uid="{00000000-0005-0000-0000-0000E92C0000}"/>
    <cellStyle name="Normal 12 8 2 3 3" xfId="1955" xr:uid="{00000000-0005-0000-0000-0000EA2C0000}"/>
    <cellStyle name="Normal 12 8 2 3 3 2" xfId="9486" xr:uid="{00000000-0005-0000-0000-0000EB2C0000}"/>
    <cellStyle name="Normal 12 8 2 3 3 3" xfId="13097" xr:uid="{00000000-0005-0000-0000-0000EC2C0000}"/>
    <cellStyle name="Normal 12 8 2 3 3 4" xfId="5825" xr:uid="{00000000-0005-0000-0000-0000ED2C0000}"/>
    <cellStyle name="Normal 12 8 2 3 4" xfId="2585" xr:uid="{00000000-0005-0000-0000-0000EE2C0000}"/>
    <cellStyle name="Normal 12 8 2 3 4 2" xfId="10116" xr:uid="{00000000-0005-0000-0000-0000EF2C0000}"/>
    <cellStyle name="Normal 12 8 2 3 4 3" xfId="13727" xr:uid="{00000000-0005-0000-0000-0000F02C0000}"/>
    <cellStyle name="Normal 12 8 2 3 4 4" xfId="6445" xr:uid="{00000000-0005-0000-0000-0000F12C0000}"/>
    <cellStyle name="Normal 12 8 2 3 5" xfId="3346" xr:uid="{00000000-0005-0000-0000-0000F22C0000}"/>
    <cellStyle name="Normal 12 8 2 3 5 2" xfId="10758" xr:uid="{00000000-0005-0000-0000-0000F32C0000}"/>
    <cellStyle name="Normal 12 8 2 3 5 3" xfId="14357" xr:uid="{00000000-0005-0000-0000-0000F42C0000}"/>
    <cellStyle name="Normal 12 8 2 3 5 4" xfId="7077" xr:uid="{00000000-0005-0000-0000-0000F52C0000}"/>
    <cellStyle name="Normal 12 8 2 3 6" xfId="8401" xr:uid="{00000000-0005-0000-0000-0000F62C0000}"/>
    <cellStyle name="Normal 12 8 2 3 7" xfId="12015" xr:uid="{00000000-0005-0000-0000-0000F72C0000}"/>
    <cellStyle name="Normal 12 8 2 3 8" xfId="4756" xr:uid="{00000000-0005-0000-0000-0000F82C0000}"/>
    <cellStyle name="Normal 12 8 2 4" xfId="1177" xr:uid="{00000000-0005-0000-0000-0000F92C0000}"/>
    <cellStyle name="Normal 12 8 2 4 2" xfId="2115" xr:uid="{00000000-0005-0000-0000-0000FA2C0000}"/>
    <cellStyle name="Normal 12 8 2 4 2 2" xfId="9646" xr:uid="{00000000-0005-0000-0000-0000FB2C0000}"/>
    <cellStyle name="Normal 12 8 2 4 2 3" xfId="13257" xr:uid="{00000000-0005-0000-0000-0000FC2C0000}"/>
    <cellStyle name="Normal 12 8 2 4 2 4" xfId="5982" xr:uid="{00000000-0005-0000-0000-0000FD2C0000}"/>
    <cellStyle name="Normal 12 8 2 4 3" xfId="2745" xr:uid="{00000000-0005-0000-0000-0000FE2C0000}"/>
    <cellStyle name="Normal 12 8 2 4 3 2" xfId="10276" xr:uid="{00000000-0005-0000-0000-0000FF2C0000}"/>
    <cellStyle name="Normal 12 8 2 4 3 3" xfId="13887" xr:uid="{00000000-0005-0000-0000-0000002D0000}"/>
    <cellStyle name="Normal 12 8 2 4 3 4" xfId="6602" xr:uid="{00000000-0005-0000-0000-0000012D0000}"/>
    <cellStyle name="Normal 12 8 2 4 4" xfId="3506" xr:uid="{00000000-0005-0000-0000-0000022D0000}"/>
    <cellStyle name="Normal 12 8 2 4 4 2" xfId="10918" xr:uid="{00000000-0005-0000-0000-0000032D0000}"/>
    <cellStyle name="Normal 12 8 2 4 4 3" xfId="14517" xr:uid="{00000000-0005-0000-0000-0000042D0000}"/>
    <cellStyle name="Normal 12 8 2 4 4 4" xfId="7234" xr:uid="{00000000-0005-0000-0000-0000052D0000}"/>
    <cellStyle name="Normal 12 8 2 4 5" xfId="8712" xr:uid="{00000000-0005-0000-0000-0000062D0000}"/>
    <cellStyle name="Normal 12 8 2 4 6" xfId="12325" xr:uid="{00000000-0005-0000-0000-0000072D0000}"/>
    <cellStyle name="Normal 12 8 2 4 7" xfId="5063" xr:uid="{00000000-0005-0000-0000-0000082D0000}"/>
    <cellStyle name="Normal 12 8 2 5" xfId="1653" xr:uid="{00000000-0005-0000-0000-0000092D0000}"/>
    <cellStyle name="Normal 12 8 2 5 2" xfId="3726" xr:uid="{00000000-0005-0000-0000-00000A2D0000}"/>
    <cellStyle name="Normal 12 8 2 5 2 2" xfId="11137" xr:uid="{00000000-0005-0000-0000-00000B2D0000}"/>
    <cellStyle name="Normal 12 8 2 5 2 3" xfId="14736" xr:uid="{00000000-0005-0000-0000-00000C2D0000}"/>
    <cellStyle name="Normal 12 8 2 5 2 4" xfId="7448" xr:uid="{00000000-0005-0000-0000-00000D2D0000}"/>
    <cellStyle name="Normal 12 8 2 5 3" xfId="9184" xr:uid="{00000000-0005-0000-0000-00000E2D0000}"/>
    <cellStyle name="Normal 12 8 2 5 4" xfId="12795" xr:uid="{00000000-0005-0000-0000-00000F2D0000}"/>
    <cellStyle name="Normal 12 8 2 5 5" xfId="5528" xr:uid="{00000000-0005-0000-0000-0000102D0000}"/>
    <cellStyle name="Normal 12 8 2 6" xfId="2283" xr:uid="{00000000-0005-0000-0000-0000112D0000}"/>
    <cellStyle name="Normal 12 8 2 6 2" xfId="9814" xr:uid="{00000000-0005-0000-0000-0000122D0000}"/>
    <cellStyle name="Normal 12 8 2 6 3" xfId="13425" xr:uid="{00000000-0005-0000-0000-0000132D0000}"/>
    <cellStyle name="Normal 12 8 2 6 4" xfId="6148" xr:uid="{00000000-0005-0000-0000-0000142D0000}"/>
    <cellStyle name="Normal 12 8 2 7" xfId="3042" xr:uid="{00000000-0005-0000-0000-0000152D0000}"/>
    <cellStyle name="Normal 12 8 2 7 2" xfId="10454" xr:uid="{00000000-0005-0000-0000-0000162D0000}"/>
    <cellStyle name="Normal 12 8 2 7 3" xfId="14055" xr:uid="{00000000-0005-0000-0000-0000172D0000}"/>
    <cellStyle name="Normal 12 8 2 7 4" xfId="6778" xr:uid="{00000000-0005-0000-0000-0000182D0000}"/>
    <cellStyle name="Normal 12 8 2 8" xfId="3999" xr:uid="{00000000-0005-0000-0000-0000192D0000}"/>
    <cellStyle name="Normal 12 8 2 8 2" xfId="11404" xr:uid="{00000000-0005-0000-0000-00001A2D0000}"/>
    <cellStyle name="Normal 12 8 2 8 3" xfId="14993" xr:uid="{00000000-0005-0000-0000-00001B2D0000}"/>
    <cellStyle name="Normal 12 8 2 8 4" xfId="7708" xr:uid="{00000000-0005-0000-0000-00001C2D0000}"/>
    <cellStyle name="Normal 12 8 2 9" xfId="7970" xr:uid="{00000000-0005-0000-0000-00001D2D0000}"/>
    <cellStyle name="Normal 12 8 3" xfId="416" xr:uid="{00000000-0005-0000-0000-00001E2D0000}"/>
    <cellStyle name="Normal 12 8 3 10" xfId="4432" xr:uid="{00000000-0005-0000-0000-00001F2D0000}"/>
    <cellStyle name="Normal 12 8 3 2" xfId="943" xr:uid="{00000000-0005-0000-0000-0000202D0000}"/>
    <cellStyle name="Normal 12 8 3 2 2" xfId="3727" xr:uid="{00000000-0005-0000-0000-0000212D0000}"/>
    <cellStyle name="Normal 12 8 3 2 2 2" xfId="11138" xr:uid="{00000000-0005-0000-0000-0000222D0000}"/>
    <cellStyle name="Normal 12 8 3 2 2 3" xfId="14737" xr:uid="{00000000-0005-0000-0000-0000232D0000}"/>
    <cellStyle name="Normal 12 8 3 2 2 4" xfId="7449" xr:uid="{00000000-0005-0000-0000-0000242D0000}"/>
    <cellStyle name="Normal 12 8 3 2 3" xfId="8479" xr:uid="{00000000-0005-0000-0000-0000252D0000}"/>
    <cellStyle name="Normal 12 8 3 2 4" xfId="12092" xr:uid="{00000000-0005-0000-0000-0000262D0000}"/>
    <cellStyle name="Normal 12 8 3 2 5" xfId="4833" xr:uid="{00000000-0005-0000-0000-0000272D0000}"/>
    <cellStyle name="Normal 12 8 3 3" xfId="1254" xr:uid="{00000000-0005-0000-0000-0000282D0000}"/>
    <cellStyle name="Normal 12 8 3 3 2" xfId="8789" xr:uid="{00000000-0005-0000-0000-0000292D0000}"/>
    <cellStyle name="Normal 12 8 3 3 3" xfId="12402" xr:uid="{00000000-0005-0000-0000-00002A2D0000}"/>
    <cellStyle name="Normal 12 8 3 3 4" xfId="5139" xr:uid="{00000000-0005-0000-0000-00002B2D0000}"/>
    <cellStyle name="Normal 12 8 3 4" xfId="1730" xr:uid="{00000000-0005-0000-0000-00002C2D0000}"/>
    <cellStyle name="Normal 12 8 3 4 2" xfId="9261" xr:uid="{00000000-0005-0000-0000-00002D2D0000}"/>
    <cellStyle name="Normal 12 8 3 4 3" xfId="12872" xr:uid="{00000000-0005-0000-0000-00002E2D0000}"/>
    <cellStyle name="Normal 12 8 3 4 4" xfId="5604" xr:uid="{00000000-0005-0000-0000-00002F2D0000}"/>
    <cellStyle name="Normal 12 8 3 5" xfId="2360" xr:uid="{00000000-0005-0000-0000-0000302D0000}"/>
    <cellStyle name="Normal 12 8 3 5 2" xfId="9891" xr:uid="{00000000-0005-0000-0000-0000312D0000}"/>
    <cellStyle name="Normal 12 8 3 5 3" xfId="13502" xr:uid="{00000000-0005-0000-0000-0000322D0000}"/>
    <cellStyle name="Normal 12 8 3 5 4" xfId="6224" xr:uid="{00000000-0005-0000-0000-0000332D0000}"/>
    <cellStyle name="Normal 12 8 3 6" xfId="3120" xr:uid="{00000000-0005-0000-0000-0000342D0000}"/>
    <cellStyle name="Normal 12 8 3 6 2" xfId="10532" xr:uid="{00000000-0005-0000-0000-0000352D0000}"/>
    <cellStyle name="Normal 12 8 3 6 3" xfId="14132" xr:uid="{00000000-0005-0000-0000-0000362D0000}"/>
    <cellStyle name="Normal 12 8 3 6 4" xfId="6855" xr:uid="{00000000-0005-0000-0000-0000372D0000}"/>
    <cellStyle name="Normal 12 8 3 7" xfId="4000" xr:uid="{00000000-0005-0000-0000-0000382D0000}"/>
    <cellStyle name="Normal 12 8 3 7 2" xfId="11405" xr:uid="{00000000-0005-0000-0000-0000392D0000}"/>
    <cellStyle name="Normal 12 8 3 7 3" xfId="14994" xr:uid="{00000000-0005-0000-0000-00003A2D0000}"/>
    <cellStyle name="Normal 12 8 3 7 4" xfId="7709" xr:uid="{00000000-0005-0000-0000-00003B2D0000}"/>
    <cellStyle name="Normal 12 8 3 8" xfId="8073" xr:uid="{00000000-0005-0000-0000-00003C2D0000}"/>
    <cellStyle name="Normal 12 8 3 9" xfId="11707" xr:uid="{00000000-0005-0000-0000-00003D2D0000}"/>
    <cellStyle name="Normal 12 8 4" xfId="562" xr:uid="{00000000-0005-0000-0000-00003E2D0000}"/>
    <cellStyle name="Normal 12 8 4 2" xfId="1413" xr:uid="{00000000-0005-0000-0000-00003F2D0000}"/>
    <cellStyle name="Normal 12 8 4 2 2" xfId="8948" xr:uid="{00000000-0005-0000-0000-0000402D0000}"/>
    <cellStyle name="Normal 12 8 4 2 3" xfId="12559" xr:uid="{00000000-0005-0000-0000-0000412D0000}"/>
    <cellStyle name="Normal 12 8 4 2 4" xfId="5295" xr:uid="{00000000-0005-0000-0000-0000422D0000}"/>
    <cellStyle name="Normal 12 8 4 3" xfId="1887" xr:uid="{00000000-0005-0000-0000-0000432D0000}"/>
    <cellStyle name="Normal 12 8 4 3 2" xfId="9418" xr:uid="{00000000-0005-0000-0000-0000442D0000}"/>
    <cellStyle name="Normal 12 8 4 3 3" xfId="13029" xr:uid="{00000000-0005-0000-0000-0000452D0000}"/>
    <cellStyle name="Normal 12 8 4 3 4" xfId="5758" xr:uid="{00000000-0005-0000-0000-0000462D0000}"/>
    <cellStyle name="Normal 12 8 4 4" xfId="2517" xr:uid="{00000000-0005-0000-0000-0000472D0000}"/>
    <cellStyle name="Normal 12 8 4 4 2" xfId="10048" xr:uid="{00000000-0005-0000-0000-0000482D0000}"/>
    <cellStyle name="Normal 12 8 4 4 3" xfId="13659" xr:uid="{00000000-0005-0000-0000-0000492D0000}"/>
    <cellStyle name="Normal 12 8 4 4 4" xfId="6378" xr:uid="{00000000-0005-0000-0000-00004A2D0000}"/>
    <cellStyle name="Normal 12 8 4 5" xfId="3278" xr:uid="{00000000-0005-0000-0000-00004B2D0000}"/>
    <cellStyle name="Normal 12 8 4 5 2" xfId="10690" xr:uid="{00000000-0005-0000-0000-00004C2D0000}"/>
    <cellStyle name="Normal 12 8 4 5 3" xfId="14289" xr:uid="{00000000-0005-0000-0000-00004D2D0000}"/>
    <cellStyle name="Normal 12 8 4 5 4" xfId="7010" xr:uid="{00000000-0005-0000-0000-00004E2D0000}"/>
    <cellStyle name="Normal 12 8 4 6" xfId="8150" xr:uid="{00000000-0005-0000-0000-00004F2D0000}"/>
    <cellStyle name="Normal 12 8 4 7" xfId="11783" xr:uid="{00000000-0005-0000-0000-0000502D0000}"/>
    <cellStyle name="Normal 12 8 4 8" xfId="4508" xr:uid="{00000000-0005-0000-0000-0000512D0000}"/>
    <cellStyle name="Normal 12 8 5" xfId="707" xr:uid="{00000000-0005-0000-0000-0000522D0000}"/>
    <cellStyle name="Normal 12 8 5 2" xfId="2047" xr:uid="{00000000-0005-0000-0000-0000532D0000}"/>
    <cellStyle name="Normal 12 8 5 2 2" xfId="9578" xr:uid="{00000000-0005-0000-0000-0000542D0000}"/>
    <cellStyle name="Normal 12 8 5 2 3" xfId="13189" xr:uid="{00000000-0005-0000-0000-0000552D0000}"/>
    <cellStyle name="Normal 12 8 5 2 4" xfId="5915" xr:uid="{00000000-0005-0000-0000-0000562D0000}"/>
    <cellStyle name="Normal 12 8 5 3" xfId="2677" xr:uid="{00000000-0005-0000-0000-0000572D0000}"/>
    <cellStyle name="Normal 12 8 5 3 2" xfId="10208" xr:uid="{00000000-0005-0000-0000-0000582D0000}"/>
    <cellStyle name="Normal 12 8 5 3 3" xfId="13819" xr:uid="{00000000-0005-0000-0000-0000592D0000}"/>
    <cellStyle name="Normal 12 8 5 3 4" xfId="6535" xr:uid="{00000000-0005-0000-0000-00005A2D0000}"/>
    <cellStyle name="Normal 12 8 5 4" xfId="3438" xr:uid="{00000000-0005-0000-0000-00005B2D0000}"/>
    <cellStyle name="Normal 12 8 5 4 2" xfId="10850" xr:uid="{00000000-0005-0000-0000-00005C2D0000}"/>
    <cellStyle name="Normal 12 8 5 4 3" xfId="14449" xr:uid="{00000000-0005-0000-0000-00005D2D0000}"/>
    <cellStyle name="Normal 12 8 5 4 4" xfId="7167" xr:uid="{00000000-0005-0000-0000-00005E2D0000}"/>
    <cellStyle name="Normal 12 8 5 5" xfId="8245" xr:uid="{00000000-0005-0000-0000-00005F2D0000}"/>
    <cellStyle name="Normal 12 8 5 6" xfId="11859" xr:uid="{00000000-0005-0000-0000-0000602D0000}"/>
    <cellStyle name="Normal 12 8 5 7" xfId="4602" xr:uid="{00000000-0005-0000-0000-0000612D0000}"/>
    <cellStyle name="Normal 12 8 6" xfId="785" xr:uid="{00000000-0005-0000-0000-0000622D0000}"/>
    <cellStyle name="Normal 12 8 6 2" xfId="3725" xr:uid="{00000000-0005-0000-0000-0000632D0000}"/>
    <cellStyle name="Normal 12 8 6 2 2" xfId="11136" xr:uid="{00000000-0005-0000-0000-0000642D0000}"/>
    <cellStyle name="Normal 12 8 6 2 3" xfId="14735" xr:uid="{00000000-0005-0000-0000-0000652D0000}"/>
    <cellStyle name="Normal 12 8 6 2 4" xfId="7447" xr:uid="{00000000-0005-0000-0000-0000662D0000}"/>
    <cellStyle name="Normal 12 8 6 3" xfId="8323" xr:uid="{00000000-0005-0000-0000-0000672D0000}"/>
    <cellStyle name="Normal 12 8 6 4" xfId="11937" xr:uid="{00000000-0005-0000-0000-0000682D0000}"/>
    <cellStyle name="Normal 12 8 6 5" xfId="4679" xr:uid="{00000000-0005-0000-0000-0000692D0000}"/>
    <cellStyle name="Normal 12 8 7" xfId="1099" xr:uid="{00000000-0005-0000-0000-00006A2D0000}"/>
    <cellStyle name="Normal 12 8 7 2" xfId="8634" xr:uid="{00000000-0005-0000-0000-00006B2D0000}"/>
    <cellStyle name="Normal 12 8 7 3" xfId="12247" xr:uid="{00000000-0005-0000-0000-00006C2D0000}"/>
    <cellStyle name="Normal 12 8 7 4" xfId="4986" xr:uid="{00000000-0005-0000-0000-00006D2D0000}"/>
    <cellStyle name="Normal 12 8 8" xfId="1575" xr:uid="{00000000-0005-0000-0000-00006E2D0000}"/>
    <cellStyle name="Normal 12 8 8 2" xfId="9106" xr:uid="{00000000-0005-0000-0000-00006F2D0000}"/>
    <cellStyle name="Normal 12 8 8 3" xfId="12717" xr:uid="{00000000-0005-0000-0000-0000702D0000}"/>
    <cellStyle name="Normal 12 8 8 4" xfId="5451" xr:uid="{00000000-0005-0000-0000-0000712D0000}"/>
    <cellStyle name="Normal 12 8 9" xfId="2205" xr:uid="{00000000-0005-0000-0000-0000722D0000}"/>
    <cellStyle name="Normal 12 8 9 2" xfId="9736" xr:uid="{00000000-0005-0000-0000-0000732D0000}"/>
    <cellStyle name="Normal 12 8 9 3" xfId="13347" xr:uid="{00000000-0005-0000-0000-0000742D0000}"/>
    <cellStyle name="Normal 12 8 9 4" xfId="6071" xr:uid="{00000000-0005-0000-0000-0000752D0000}"/>
    <cellStyle name="Normal 12 9" xfId="143" xr:uid="{00000000-0005-0000-0000-0000762D0000}"/>
    <cellStyle name="Normal 12 9 10" xfId="2913" xr:uid="{00000000-0005-0000-0000-0000772D0000}"/>
    <cellStyle name="Normal 12 9 10 2" xfId="10367" xr:uid="{00000000-0005-0000-0000-0000782D0000}"/>
    <cellStyle name="Normal 12 9 10 3" xfId="13978" xr:uid="{00000000-0005-0000-0000-0000792D0000}"/>
    <cellStyle name="Normal 12 9 10 4" xfId="6692" xr:uid="{00000000-0005-0000-0000-00007A2D0000}"/>
    <cellStyle name="Normal 12 9 11" xfId="4001" xr:uid="{00000000-0005-0000-0000-00007B2D0000}"/>
    <cellStyle name="Normal 12 9 11 2" xfId="11406" xr:uid="{00000000-0005-0000-0000-00007C2D0000}"/>
    <cellStyle name="Normal 12 9 11 3" xfId="14995" xr:uid="{00000000-0005-0000-0000-00007D2D0000}"/>
    <cellStyle name="Normal 12 9 11 4" xfId="7710" xr:uid="{00000000-0005-0000-0000-00007E2D0000}"/>
    <cellStyle name="Normal 12 9 12" xfId="7855" xr:uid="{00000000-0005-0000-0000-00007F2D0000}"/>
    <cellStyle name="Normal 12 9 13" xfId="11550" xr:uid="{00000000-0005-0000-0000-0000802D0000}"/>
    <cellStyle name="Normal 12 9 14" xfId="4233" xr:uid="{00000000-0005-0000-0000-0000812D0000}"/>
    <cellStyle name="Normal 12 9 2" xfId="292" xr:uid="{00000000-0005-0000-0000-0000822D0000}"/>
    <cellStyle name="Normal 12 9 2 10" xfId="11618" xr:uid="{00000000-0005-0000-0000-0000832D0000}"/>
    <cellStyle name="Normal 12 9 2 11" xfId="4331" xr:uid="{00000000-0005-0000-0000-0000842D0000}"/>
    <cellStyle name="Normal 12 9 2 2" xfId="1023" xr:uid="{00000000-0005-0000-0000-0000852D0000}"/>
    <cellStyle name="Normal 12 9 2 2 2" xfId="1333" xr:uid="{00000000-0005-0000-0000-0000862D0000}"/>
    <cellStyle name="Normal 12 9 2 2 2 2" xfId="8868" xr:uid="{00000000-0005-0000-0000-0000872D0000}"/>
    <cellStyle name="Normal 12 9 2 2 2 3" xfId="12481" xr:uid="{00000000-0005-0000-0000-0000882D0000}"/>
    <cellStyle name="Normal 12 9 2 2 2 4" xfId="5217" xr:uid="{00000000-0005-0000-0000-0000892D0000}"/>
    <cellStyle name="Normal 12 9 2 2 3" xfId="1809" xr:uid="{00000000-0005-0000-0000-00008A2D0000}"/>
    <cellStyle name="Normal 12 9 2 2 3 2" xfId="9340" xr:uid="{00000000-0005-0000-0000-00008B2D0000}"/>
    <cellStyle name="Normal 12 9 2 2 3 3" xfId="12951" xr:uid="{00000000-0005-0000-0000-00008C2D0000}"/>
    <cellStyle name="Normal 12 9 2 2 3 4" xfId="5682" xr:uid="{00000000-0005-0000-0000-00008D2D0000}"/>
    <cellStyle name="Normal 12 9 2 2 4" xfId="2439" xr:uid="{00000000-0005-0000-0000-00008E2D0000}"/>
    <cellStyle name="Normal 12 9 2 2 4 2" xfId="9970" xr:uid="{00000000-0005-0000-0000-00008F2D0000}"/>
    <cellStyle name="Normal 12 9 2 2 4 3" xfId="13581" xr:uid="{00000000-0005-0000-0000-0000902D0000}"/>
    <cellStyle name="Normal 12 9 2 2 4 4" xfId="6302" xr:uid="{00000000-0005-0000-0000-0000912D0000}"/>
    <cellStyle name="Normal 12 9 2 2 5" xfId="3199" xr:uid="{00000000-0005-0000-0000-0000922D0000}"/>
    <cellStyle name="Normal 12 9 2 2 5 2" xfId="10611" xr:uid="{00000000-0005-0000-0000-0000932D0000}"/>
    <cellStyle name="Normal 12 9 2 2 5 3" xfId="14211" xr:uid="{00000000-0005-0000-0000-0000942D0000}"/>
    <cellStyle name="Normal 12 9 2 2 5 4" xfId="6933" xr:uid="{00000000-0005-0000-0000-0000952D0000}"/>
    <cellStyle name="Normal 12 9 2 2 6" xfId="8558" xr:uid="{00000000-0005-0000-0000-0000962D0000}"/>
    <cellStyle name="Normal 12 9 2 2 7" xfId="12171" xr:uid="{00000000-0005-0000-0000-0000972D0000}"/>
    <cellStyle name="Normal 12 9 2 2 8" xfId="4911" xr:uid="{00000000-0005-0000-0000-0000982D0000}"/>
    <cellStyle name="Normal 12 9 2 3" xfId="864" xr:uid="{00000000-0005-0000-0000-0000992D0000}"/>
    <cellStyle name="Normal 12 9 2 3 2" xfId="1486" xr:uid="{00000000-0005-0000-0000-00009A2D0000}"/>
    <cellStyle name="Normal 12 9 2 3 2 2" xfId="9017" xr:uid="{00000000-0005-0000-0000-00009B2D0000}"/>
    <cellStyle name="Normal 12 9 2 3 2 3" xfId="12628" xr:uid="{00000000-0005-0000-0000-00009C2D0000}"/>
    <cellStyle name="Normal 12 9 2 3 2 4" xfId="5363" xr:uid="{00000000-0005-0000-0000-00009D2D0000}"/>
    <cellStyle name="Normal 12 9 2 3 3" xfId="1956" xr:uid="{00000000-0005-0000-0000-00009E2D0000}"/>
    <cellStyle name="Normal 12 9 2 3 3 2" xfId="9487" xr:uid="{00000000-0005-0000-0000-00009F2D0000}"/>
    <cellStyle name="Normal 12 9 2 3 3 3" xfId="13098" xr:uid="{00000000-0005-0000-0000-0000A02D0000}"/>
    <cellStyle name="Normal 12 9 2 3 3 4" xfId="5826" xr:uid="{00000000-0005-0000-0000-0000A12D0000}"/>
    <cellStyle name="Normal 12 9 2 3 4" xfId="2586" xr:uid="{00000000-0005-0000-0000-0000A22D0000}"/>
    <cellStyle name="Normal 12 9 2 3 4 2" xfId="10117" xr:uid="{00000000-0005-0000-0000-0000A32D0000}"/>
    <cellStyle name="Normal 12 9 2 3 4 3" xfId="13728" xr:uid="{00000000-0005-0000-0000-0000A42D0000}"/>
    <cellStyle name="Normal 12 9 2 3 4 4" xfId="6446" xr:uid="{00000000-0005-0000-0000-0000A52D0000}"/>
    <cellStyle name="Normal 12 9 2 3 5" xfId="3347" xr:uid="{00000000-0005-0000-0000-0000A62D0000}"/>
    <cellStyle name="Normal 12 9 2 3 5 2" xfId="10759" xr:uid="{00000000-0005-0000-0000-0000A72D0000}"/>
    <cellStyle name="Normal 12 9 2 3 5 3" xfId="14358" xr:uid="{00000000-0005-0000-0000-0000A82D0000}"/>
    <cellStyle name="Normal 12 9 2 3 5 4" xfId="7078" xr:uid="{00000000-0005-0000-0000-0000A92D0000}"/>
    <cellStyle name="Normal 12 9 2 3 6" xfId="8402" xr:uid="{00000000-0005-0000-0000-0000AA2D0000}"/>
    <cellStyle name="Normal 12 9 2 3 7" xfId="12016" xr:uid="{00000000-0005-0000-0000-0000AB2D0000}"/>
    <cellStyle name="Normal 12 9 2 3 8" xfId="4757" xr:uid="{00000000-0005-0000-0000-0000AC2D0000}"/>
    <cellStyle name="Normal 12 9 2 4" xfId="1178" xr:uid="{00000000-0005-0000-0000-0000AD2D0000}"/>
    <cellStyle name="Normal 12 9 2 4 2" xfId="2116" xr:uid="{00000000-0005-0000-0000-0000AE2D0000}"/>
    <cellStyle name="Normal 12 9 2 4 2 2" xfId="9647" xr:uid="{00000000-0005-0000-0000-0000AF2D0000}"/>
    <cellStyle name="Normal 12 9 2 4 2 3" xfId="13258" xr:uid="{00000000-0005-0000-0000-0000B02D0000}"/>
    <cellStyle name="Normal 12 9 2 4 2 4" xfId="5983" xr:uid="{00000000-0005-0000-0000-0000B12D0000}"/>
    <cellStyle name="Normal 12 9 2 4 3" xfId="2746" xr:uid="{00000000-0005-0000-0000-0000B22D0000}"/>
    <cellStyle name="Normal 12 9 2 4 3 2" xfId="10277" xr:uid="{00000000-0005-0000-0000-0000B32D0000}"/>
    <cellStyle name="Normal 12 9 2 4 3 3" xfId="13888" xr:uid="{00000000-0005-0000-0000-0000B42D0000}"/>
    <cellStyle name="Normal 12 9 2 4 3 4" xfId="6603" xr:uid="{00000000-0005-0000-0000-0000B52D0000}"/>
    <cellStyle name="Normal 12 9 2 4 4" xfId="3507" xr:uid="{00000000-0005-0000-0000-0000B62D0000}"/>
    <cellStyle name="Normal 12 9 2 4 4 2" xfId="10919" xr:uid="{00000000-0005-0000-0000-0000B72D0000}"/>
    <cellStyle name="Normal 12 9 2 4 4 3" xfId="14518" xr:uid="{00000000-0005-0000-0000-0000B82D0000}"/>
    <cellStyle name="Normal 12 9 2 4 4 4" xfId="7235" xr:uid="{00000000-0005-0000-0000-0000B92D0000}"/>
    <cellStyle name="Normal 12 9 2 4 5" xfId="8713" xr:uid="{00000000-0005-0000-0000-0000BA2D0000}"/>
    <cellStyle name="Normal 12 9 2 4 6" xfId="12326" xr:uid="{00000000-0005-0000-0000-0000BB2D0000}"/>
    <cellStyle name="Normal 12 9 2 4 7" xfId="5064" xr:uid="{00000000-0005-0000-0000-0000BC2D0000}"/>
    <cellStyle name="Normal 12 9 2 5" xfId="1654" xr:uid="{00000000-0005-0000-0000-0000BD2D0000}"/>
    <cellStyle name="Normal 12 9 2 5 2" xfId="3729" xr:uid="{00000000-0005-0000-0000-0000BE2D0000}"/>
    <cellStyle name="Normal 12 9 2 5 2 2" xfId="11140" xr:uid="{00000000-0005-0000-0000-0000BF2D0000}"/>
    <cellStyle name="Normal 12 9 2 5 2 3" xfId="14739" xr:uid="{00000000-0005-0000-0000-0000C02D0000}"/>
    <cellStyle name="Normal 12 9 2 5 2 4" xfId="7451" xr:uid="{00000000-0005-0000-0000-0000C12D0000}"/>
    <cellStyle name="Normal 12 9 2 5 3" xfId="9185" xr:uid="{00000000-0005-0000-0000-0000C22D0000}"/>
    <cellStyle name="Normal 12 9 2 5 4" xfId="12796" xr:uid="{00000000-0005-0000-0000-0000C32D0000}"/>
    <cellStyle name="Normal 12 9 2 5 5" xfId="5529" xr:uid="{00000000-0005-0000-0000-0000C42D0000}"/>
    <cellStyle name="Normal 12 9 2 6" xfId="2284" xr:uid="{00000000-0005-0000-0000-0000C52D0000}"/>
    <cellStyle name="Normal 12 9 2 6 2" xfId="9815" xr:uid="{00000000-0005-0000-0000-0000C62D0000}"/>
    <cellStyle name="Normal 12 9 2 6 3" xfId="13426" xr:uid="{00000000-0005-0000-0000-0000C72D0000}"/>
    <cellStyle name="Normal 12 9 2 6 4" xfId="6149" xr:uid="{00000000-0005-0000-0000-0000C82D0000}"/>
    <cellStyle name="Normal 12 9 2 7" xfId="3043" xr:uid="{00000000-0005-0000-0000-0000C92D0000}"/>
    <cellStyle name="Normal 12 9 2 7 2" xfId="10455" xr:uid="{00000000-0005-0000-0000-0000CA2D0000}"/>
    <cellStyle name="Normal 12 9 2 7 3" xfId="14056" xr:uid="{00000000-0005-0000-0000-0000CB2D0000}"/>
    <cellStyle name="Normal 12 9 2 7 4" xfId="6779" xr:uid="{00000000-0005-0000-0000-0000CC2D0000}"/>
    <cellStyle name="Normal 12 9 2 8" xfId="4002" xr:uid="{00000000-0005-0000-0000-0000CD2D0000}"/>
    <cellStyle name="Normal 12 9 2 8 2" xfId="11407" xr:uid="{00000000-0005-0000-0000-0000CE2D0000}"/>
    <cellStyle name="Normal 12 9 2 8 3" xfId="14996" xr:uid="{00000000-0005-0000-0000-0000CF2D0000}"/>
    <cellStyle name="Normal 12 9 2 8 4" xfId="7711" xr:uid="{00000000-0005-0000-0000-0000D02D0000}"/>
    <cellStyle name="Normal 12 9 2 9" xfId="7971" xr:uid="{00000000-0005-0000-0000-0000D12D0000}"/>
    <cellStyle name="Normal 12 9 3" xfId="417" xr:uid="{00000000-0005-0000-0000-0000D22D0000}"/>
    <cellStyle name="Normal 12 9 3 10" xfId="4433" xr:uid="{00000000-0005-0000-0000-0000D32D0000}"/>
    <cellStyle name="Normal 12 9 3 2" xfId="944" xr:uid="{00000000-0005-0000-0000-0000D42D0000}"/>
    <cellStyle name="Normal 12 9 3 2 2" xfId="3730" xr:uid="{00000000-0005-0000-0000-0000D52D0000}"/>
    <cellStyle name="Normal 12 9 3 2 2 2" xfId="11141" xr:uid="{00000000-0005-0000-0000-0000D62D0000}"/>
    <cellStyle name="Normal 12 9 3 2 2 3" xfId="14740" xr:uid="{00000000-0005-0000-0000-0000D72D0000}"/>
    <cellStyle name="Normal 12 9 3 2 2 4" xfId="7452" xr:uid="{00000000-0005-0000-0000-0000D82D0000}"/>
    <cellStyle name="Normal 12 9 3 2 3" xfId="8480" xr:uid="{00000000-0005-0000-0000-0000D92D0000}"/>
    <cellStyle name="Normal 12 9 3 2 4" xfId="12093" xr:uid="{00000000-0005-0000-0000-0000DA2D0000}"/>
    <cellStyle name="Normal 12 9 3 2 5" xfId="4834" xr:uid="{00000000-0005-0000-0000-0000DB2D0000}"/>
    <cellStyle name="Normal 12 9 3 3" xfId="1255" xr:uid="{00000000-0005-0000-0000-0000DC2D0000}"/>
    <cellStyle name="Normal 12 9 3 3 2" xfId="8790" xr:uid="{00000000-0005-0000-0000-0000DD2D0000}"/>
    <cellStyle name="Normal 12 9 3 3 3" xfId="12403" xr:uid="{00000000-0005-0000-0000-0000DE2D0000}"/>
    <cellStyle name="Normal 12 9 3 3 4" xfId="5140" xr:uid="{00000000-0005-0000-0000-0000DF2D0000}"/>
    <cellStyle name="Normal 12 9 3 4" xfId="1731" xr:uid="{00000000-0005-0000-0000-0000E02D0000}"/>
    <cellStyle name="Normal 12 9 3 4 2" xfId="9262" xr:uid="{00000000-0005-0000-0000-0000E12D0000}"/>
    <cellStyle name="Normal 12 9 3 4 3" xfId="12873" xr:uid="{00000000-0005-0000-0000-0000E22D0000}"/>
    <cellStyle name="Normal 12 9 3 4 4" xfId="5605" xr:uid="{00000000-0005-0000-0000-0000E32D0000}"/>
    <cellStyle name="Normal 12 9 3 5" xfId="2361" xr:uid="{00000000-0005-0000-0000-0000E42D0000}"/>
    <cellStyle name="Normal 12 9 3 5 2" xfId="9892" xr:uid="{00000000-0005-0000-0000-0000E52D0000}"/>
    <cellStyle name="Normal 12 9 3 5 3" xfId="13503" xr:uid="{00000000-0005-0000-0000-0000E62D0000}"/>
    <cellStyle name="Normal 12 9 3 5 4" xfId="6225" xr:uid="{00000000-0005-0000-0000-0000E72D0000}"/>
    <cellStyle name="Normal 12 9 3 6" xfId="3121" xr:uid="{00000000-0005-0000-0000-0000E82D0000}"/>
    <cellStyle name="Normal 12 9 3 6 2" xfId="10533" xr:uid="{00000000-0005-0000-0000-0000E92D0000}"/>
    <cellStyle name="Normal 12 9 3 6 3" xfId="14133" xr:uid="{00000000-0005-0000-0000-0000EA2D0000}"/>
    <cellStyle name="Normal 12 9 3 6 4" xfId="6856" xr:uid="{00000000-0005-0000-0000-0000EB2D0000}"/>
    <cellStyle name="Normal 12 9 3 7" xfId="4003" xr:uid="{00000000-0005-0000-0000-0000EC2D0000}"/>
    <cellStyle name="Normal 12 9 3 7 2" xfId="11408" xr:uid="{00000000-0005-0000-0000-0000ED2D0000}"/>
    <cellStyle name="Normal 12 9 3 7 3" xfId="14997" xr:uid="{00000000-0005-0000-0000-0000EE2D0000}"/>
    <cellStyle name="Normal 12 9 3 7 4" xfId="7712" xr:uid="{00000000-0005-0000-0000-0000EF2D0000}"/>
    <cellStyle name="Normal 12 9 3 8" xfId="8074" xr:uid="{00000000-0005-0000-0000-0000F02D0000}"/>
    <cellStyle name="Normal 12 9 3 9" xfId="11708" xr:uid="{00000000-0005-0000-0000-0000F12D0000}"/>
    <cellStyle name="Normal 12 9 4" xfId="563" xr:uid="{00000000-0005-0000-0000-0000F22D0000}"/>
    <cellStyle name="Normal 12 9 4 2" xfId="1414" xr:uid="{00000000-0005-0000-0000-0000F32D0000}"/>
    <cellStyle name="Normal 12 9 4 2 2" xfId="8949" xr:uid="{00000000-0005-0000-0000-0000F42D0000}"/>
    <cellStyle name="Normal 12 9 4 2 3" xfId="12560" xr:uid="{00000000-0005-0000-0000-0000F52D0000}"/>
    <cellStyle name="Normal 12 9 4 2 4" xfId="5296" xr:uid="{00000000-0005-0000-0000-0000F62D0000}"/>
    <cellStyle name="Normal 12 9 4 3" xfId="1888" xr:uid="{00000000-0005-0000-0000-0000F72D0000}"/>
    <cellStyle name="Normal 12 9 4 3 2" xfId="9419" xr:uid="{00000000-0005-0000-0000-0000F82D0000}"/>
    <cellStyle name="Normal 12 9 4 3 3" xfId="13030" xr:uid="{00000000-0005-0000-0000-0000F92D0000}"/>
    <cellStyle name="Normal 12 9 4 3 4" xfId="5759" xr:uid="{00000000-0005-0000-0000-0000FA2D0000}"/>
    <cellStyle name="Normal 12 9 4 4" xfId="2518" xr:uid="{00000000-0005-0000-0000-0000FB2D0000}"/>
    <cellStyle name="Normal 12 9 4 4 2" xfId="10049" xr:uid="{00000000-0005-0000-0000-0000FC2D0000}"/>
    <cellStyle name="Normal 12 9 4 4 3" xfId="13660" xr:uid="{00000000-0005-0000-0000-0000FD2D0000}"/>
    <cellStyle name="Normal 12 9 4 4 4" xfId="6379" xr:uid="{00000000-0005-0000-0000-0000FE2D0000}"/>
    <cellStyle name="Normal 12 9 4 5" xfId="3279" xr:uid="{00000000-0005-0000-0000-0000FF2D0000}"/>
    <cellStyle name="Normal 12 9 4 5 2" xfId="10691" xr:uid="{00000000-0005-0000-0000-0000002E0000}"/>
    <cellStyle name="Normal 12 9 4 5 3" xfId="14290" xr:uid="{00000000-0005-0000-0000-0000012E0000}"/>
    <cellStyle name="Normal 12 9 4 5 4" xfId="7011" xr:uid="{00000000-0005-0000-0000-0000022E0000}"/>
    <cellStyle name="Normal 12 9 4 6" xfId="8151" xr:uid="{00000000-0005-0000-0000-0000032E0000}"/>
    <cellStyle name="Normal 12 9 4 7" xfId="11784" xr:uid="{00000000-0005-0000-0000-0000042E0000}"/>
    <cellStyle name="Normal 12 9 4 8" xfId="4509" xr:uid="{00000000-0005-0000-0000-0000052E0000}"/>
    <cellStyle name="Normal 12 9 5" xfId="708" xr:uid="{00000000-0005-0000-0000-0000062E0000}"/>
    <cellStyle name="Normal 12 9 5 2" xfId="2048" xr:uid="{00000000-0005-0000-0000-0000072E0000}"/>
    <cellStyle name="Normal 12 9 5 2 2" xfId="9579" xr:uid="{00000000-0005-0000-0000-0000082E0000}"/>
    <cellStyle name="Normal 12 9 5 2 3" xfId="13190" xr:uid="{00000000-0005-0000-0000-0000092E0000}"/>
    <cellStyle name="Normal 12 9 5 2 4" xfId="5916" xr:uid="{00000000-0005-0000-0000-00000A2E0000}"/>
    <cellStyle name="Normal 12 9 5 3" xfId="2678" xr:uid="{00000000-0005-0000-0000-00000B2E0000}"/>
    <cellStyle name="Normal 12 9 5 3 2" xfId="10209" xr:uid="{00000000-0005-0000-0000-00000C2E0000}"/>
    <cellStyle name="Normal 12 9 5 3 3" xfId="13820" xr:uid="{00000000-0005-0000-0000-00000D2E0000}"/>
    <cellStyle name="Normal 12 9 5 3 4" xfId="6536" xr:uid="{00000000-0005-0000-0000-00000E2E0000}"/>
    <cellStyle name="Normal 12 9 5 4" xfId="3439" xr:uid="{00000000-0005-0000-0000-00000F2E0000}"/>
    <cellStyle name="Normal 12 9 5 4 2" xfId="10851" xr:uid="{00000000-0005-0000-0000-0000102E0000}"/>
    <cellStyle name="Normal 12 9 5 4 3" xfId="14450" xr:uid="{00000000-0005-0000-0000-0000112E0000}"/>
    <cellStyle name="Normal 12 9 5 4 4" xfId="7168" xr:uid="{00000000-0005-0000-0000-0000122E0000}"/>
    <cellStyle name="Normal 12 9 5 5" xfId="8246" xr:uid="{00000000-0005-0000-0000-0000132E0000}"/>
    <cellStyle name="Normal 12 9 5 6" xfId="11860" xr:uid="{00000000-0005-0000-0000-0000142E0000}"/>
    <cellStyle name="Normal 12 9 5 7" xfId="4603" xr:uid="{00000000-0005-0000-0000-0000152E0000}"/>
    <cellStyle name="Normal 12 9 6" xfId="786" xr:uid="{00000000-0005-0000-0000-0000162E0000}"/>
    <cellStyle name="Normal 12 9 6 2" xfId="3728" xr:uid="{00000000-0005-0000-0000-0000172E0000}"/>
    <cellStyle name="Normal 12 9 6 2 2" xfId="11139" xr:uid="{00000000-0005-0000-0000-0000182E0000}"/>
    <cellStyle name="Normal 12 9 6 2 3" xfId="14738" xr:uid="{00000000-0005-0000-0000-0000192E0000}"/>
    <cellStyle name="Normal 12 9 6 2 4" xfId="7450" xr:uid="{00000000-0005-0000-0000-00001A2E0000}"/>
    <cellStyle name="Normal 12 9 6 3" xfId="8324" xr:uid="{00000000-0005-0000-0000-00001B2E0000}"/>
    <cellStyle name="Normal 12 9 6 4" xfId="11938" xr:uid="{00000000-0005-0000-0000-00001C2E0000}"/>
    <cellStyle name="Normal 12 9 6 5" xfId="4680" xr:uid="{00000000-0005-0000-0000-00001D2E0000}"/>
    <cellStyle name="Normal 12 9 7" xfId="1100" xr:uid="{00000000-0005-0000-0000-00001E2E0000}"/>
    <cellStyle name="Normal 12 9 7 2" xfId="8635" xr:uid="{00000000-0005-0000-0000-00001F2E0000}"/>
    <cellStyle name="Normal 12 9 7 3" xfId="12248" xr:uid="{00000000-0005-0000-0000-0000202E0000}"/>
    <cellStyle name="Normal 12 9 7 4" xfId="4987" xr:uid="{00000000-0005-0000-0000-0000212E0000}"/>
    <cellStyle name="Normal 12 9 8" xfId="1576" xr:uid="{00000000-0005-0000-0000-0000222E0000}"/>
    <cellStyle name="Normal 12 9 8 2" xfId="9107" xr:uid="{00000000-0005-0000-0000-0000232E0000}"/>
    <cellStyle name="Normal 12 9 8 3" xfId="12718" xr:uid="{00000000-0005-0000-0000-0000242E0000}"/>
    <cellStyle name="Normal 12 9 8 4" xfId="5452" xr:uid="{00000000-0005-0000-0000-0000252E0000}"/>
    <cellStyle name="Normal 12 9 9" xfId="2206" xr:uid="{00000000-0005-0000-0000-0000262E0000}"/>
    <cellStyle name="Normal 12 9 9 2" xfId="9737" xr:uid="{00000000-0005-0000-0000-0000272E0000}"/>
    <cellStyle name="Normal 12 9 9 3" xfId="13348" xr:uid="{00000000-0005-0000-0000-0000282E0000}"/>
    <cellStyle name="Normal 12 9 9 4" xfId="6072" xr:uid="{00000000-0005-0000-0000-0000292E0000}"/>
    <cellStyle name="Normal 13" xfId="293" xr:uid="{00000000-0005-0000-0000-00002A2E0000}"/>
    <cellStyle name="Normal 13 10" xfId="418" xr:uid="{00000000-0005-0000-0000-00002B2E0000}"/>
    <cellStyle name="Normal 13 10 10" xfId="11709" xr:uid="{00000000-0005-0000-0000-00002C2E0000}"/>
    <cellStyle name="Normal 13 10 11" xfId="4434" xr:uid="{00000000-0005-0000-0000-00002D2E0000}"/>
    <cellStyle name="Normal 13 10 2" xfId="1024" xr:uid="{00000000-0005-0000-0000-00002E2E0000}"/>
    <cellStyle name="Normal 13 10 2 2" xfId="1334" xr:uid="{00000000-0005-0000-0000-00002F2E0000}"/>
    <cellStyle name="Normal 13 10 2 2 2" xfId="8869" xr:uid="{00000000-0005-0000-0000-0000302E0000}"/>
    <cellStyle name="Normal 13 10 2 2 3" xfId="12482" xr:uid="{00000000-0005-0000-0000-0000312E0000}"/>
    <cellStyle name="Normal 13 10 2 2 4" xfId="5218" xr:uid="{00000000-0005-0000-0000-0000322E0000}"/>
    <cellStyle name="Normal 13 10 2 3" xfId="1810" xr:uid="{00000000-0005-0000-0000-0000332E0000}"/>
    <cellStyle name="Normal 13 10 2 3 2" xfId="9341" xr:uid="{00000000-0005-0000-0000-0000342E0000}"/>
    <cellStyle name="Normal 13 10 2 3 3" xfId="12952" xr:uid="{00000000-0005-0000-0000-0000352E0000}"/>
    <cellStyle name="Normal 13 10 2 3 4" xfId="5683" xr:uid="{00000000-0005-0000-0000-0000362E0000}"/>
    <cellStyle name="Normal 13 10 2 4" xfId="2440" xr:uid="{00000000-0005-0000-0000-0000372E0000}"/>
    <cellStyle name="Normal 13 10 2 4 2" xfId="9971" xr:uid="{00000000-0005-0000-0000-0000382E0000}"/>
    <cellStyle name="Normal 13 10 2 4 3" xfId="13582" xr:uid="{00000000-0005-0000-0000-0000392E0000}"/>
    <cellStyle name="Normal 13 10 2 4 4" xfId="6303" xr:uid="{00000000-0005-0000-0000-00003A2E0000}"/>
    <cellStyle name="Normal 13 10 2 5" xfId="3200" xr:uid="{00000000-0005-0000-0000-00003B2E0000}"/>
    <cellStyle name="Normal 13 10 2 5 2" xfId="10612" xr:uid="{00000000-0005-0000-0000-00003C2E0000}"/>
    <cellStyle name="Normal 13 10 2 5 3" xfId="14212" xr:uid="{00000000-0005-0000-0000-00003D2E0000}"/>
    <cellStyle name="Normal 13 10 2 5 4" xfId="6934" xr:uid="{00000000-0005-0000-0000-00003E2E0000}"/>
    <cellStyle name="Normal 13 10 2 6" xfId="8559" xr:uid="{00000000-0005-0000-0000-00003F2E0000}"/>
    <cellStyle name="Normal 13 10 2 7" xfId="12172" xr:uid="{00000000-0005-0000-0000-0000402E0000}"/>
    <cellStyle name="Normal 13 10 2 8" xfId="4912" xr:uid="{00000000-0005-0000-0000-0000412E0000}"/>
    <cellStyle name="Normal 13 10 3" xfId="865" xr:uid="{00000000-0005-0000-0000-0000422E0000}"/>
    <cellStyle name="Normal 13 10 3 2" xfId="3732" xr:uid="{00000000-0005-0000-0000-0000432E0000}"/>
    <cellStyle name="Normal 13 10 3 2 2" xfId="11143" xr:uid="{00000000-0005-0000-0000-0000442E0000}"/>
    <cellStyle name="Normal 13 10 3 2 3" xfId="14742" xr:uid="{00000000-0005-0000-0000-0000452E0000}"/>
    <cellStyle name="Normal 13 10 3 2 4" xfId="7454" xr:uid="{00000000-0005-0000-0000-0000462E0000}"/>
    <cellStyle name="Normal 13 10 3 3" xfId="8403" xr:uid="{00000000-0005-0000-0000-0000472E0000}"/>
    <cellStyle name="Normal 13 10 3 4" xfId="12017" xr:uid="{00000000-0005-0000-0000-0000482E0000}"/>
    <cellStyle name="Normal 13 10 3 5" xfId="4758" xr:uid="{00000000-0005-0000-0000-0000492E0000}"/>
    <cellStyle name="Normal 13 10 4" xfId="1179" xr:uid="{00000000-0005-0000-0000-00004A2E0000}"/>
    <cellStyle name="Normal 13 10 4 2" xfId="8714" xr:uid="{00000000-0005-0000-0000-00004B2E0000}"/>
    <cellStyle name="Normal 13 10 4 3" xfId="12327" xr:uid="{00000000-0005-0000-0000-00004C2E0000}"/>
    <cellStyle name="Normal 13 10 4 4" xfId="5065" xr:uid="{00000000-0005-0000-0000-00004D2E0000}"/>
    <cellStyle name="Normal 13 10 5" xfId="1655" xr:uid="{00000000-0005-0000-0000-00004E2E0000}"/>
    <cellStyle name="Normal 13 10 5 2" xfId="9186" xr:uid="{00000000-0005-0000-0000-00004F2E0000}"/>
    <cellStyle name="Normal 13 10 5 3" xfId="12797" xr:uid="{00000000-0005-0000-0000-0000502E0000}"/>
    <cellStyle name="Normal 13 10 5 4" xfId="5530" xr:uid="{00000000-0005-0000-0000-0000512E0000}"/>
    <cellStyle name="Normal 13 10 6" xfId="2285" xr:uid="{00000000-0005-0000-0000-0000522E0000}"/>
    <cellStyle name="Normal 13 10 6 2" xfId="9816" xr:uid="{00000000-0005-0000-0000-0000532E0000}"/>
    <cellStyle name="Normal 13 10 6 3" xfId="13427" xr:uid="{00000000-0005-0000-0000-0000542E0000}"/>
    <cellStyle name="Normal 13 10 6 4" xfId="6150" xr:uid="{00000000-0005-0000-0000-0000552E0000}"/>
    <cellStyle name="Normal 13 10 7" xfId="3044" xr:uid="{00000000-0005-0000-0000-0000562E0000}"/>
    <cellStyle name="Normal 13 10 7 2" xfId="10456" xr:uid="{00000000-0005-0000-0000-0000572E0000}"/>
    <cellStyle name="Normal 13 10 7 3" xfId="14057" xr:uid="{00000000-0005-0000-0000-0000582E0000}"/>
    <cellStyle name="Normal 13 10 7 4" xfId="6780" xr:uid="{00000000-0005-0000-0000-0000592E0000}"/>
    <cellStyle name="Normal 13 10 8" xfId="4005" xr:uid="{00000000-0005-0000-0000-00005A2E0000}"/>
    <cellStyle name="Normal 13 10 8 2" xfId="11410" xr:uid="{00000000-0005-0000-0000-00005B2E0000}"/>
    <cellStyle name="Normal 13 10 8 3" xfId="14999" xr:uid="{00000000-0005-0000-0000-00005C2E0000}"/>
    <cellStyle name="Normal 13 10 8 4" xfId="7714" xr:uid="{00000000-0005-0000-0000-00005D2E0000}"/>
    <cellStyle name="Normal 13 10 9" xfId="8075" xr:uid="{00000000-0005-0000-0000-00005E2E0000}"/>
    <cellStyle name="Normal 13 11" xfId="564" xr:uid="{00000000-0005-0000-0000-00005F2E0000}"/>
    <cellStyle name="Normal 13 11 2" xfId="945" xr:uid="{00000000-0005-0000-0000-0000602E0000}"/>
    <cellStyle name="Normal 13 11 2 2" xfId="8481" xr:uid="{00000000-0005-0000-0000-0000612E0000}"/>
    <cellStyle name="Normal 13 11 2 3" xfId="12094" xr:uid="{00000000-0005-0000-0000-0000622E0000}"/>
    <cellStyle name="Normal 13 11 2 4" xfId="4835" xr:uid="{00000000-0005-0000-0000-0000632E0000}"/>
    <cellStyle name="Normal 13 11 3" xfId="1256" xr:uid="{00000000-0005-0000-0000-0000642E0000}"/>
    <cellStyle name="Normal 13 11 3 2" xfId="8791" xr:uid="{00000000-0005-0000-0000-0000652E0000}"/>
    <cellStyle name="Normal 13 11 3 3" xfId="12404" xr:uid="{00000000-0005-0000-0000-0000662E0000}"/>
    <cellStyle name="Normal 13 11 3 4" xfId="5141" xr:uid="{00000000-0005-0000-0000-0000672E0000}"/>
    <cellStyle name="Normal 13 11 4" xfId="1732" xr:uid="{00000000-0005-0000-0000-0000682E0000}"/>
    <cellStyle name="Normal 13 11 4 2" xfId="9263" xr:uid="{00000000-0005-0000-0000-0000692E0000}"/>
    <cellStyle name="Normal 13 11 4 3" xfId="12874" xr:uid="{00000000-0005-0000-0000-00006A2E0000}"/>
    <cellStyle name="Normal 13 11 4 4" xfId="5606" xr:uid="{00000000-0005-0000-0000-00006B2E0000}"/>
    <cellStyle name="Normal 13 11 5" xfId="2362" xr:uid="{00000000-0005-0000-0000-00006C2E0000}"/>
    <cellStyle name="Normal 13 11 5 2" xfId="9893" xr:uid="{00000000-0005-0000-0000-00006D2E0000}"/>
    <cellStyle name="Normal 13 11 5 3" xfId="13504" xr:uid="{00000000-0005-0000-0000-00006E2E0000}"/>
    <cellStyle name="Normal 13 11 5 4" xfId="6226" xr:uid="{00000000-0005-0000-0000-00006F2E0000}"/>
    <cellStyle name="Normal 13 11 6" xfId="3122" xr:uid="{00000000-0005-0000-0000-0000702E0000}"/>
    <cellStyle name="Normal 13 11 6 2" xfId="10534" xr:uid="{00000000-0005-0000-0000-0000712E0000}"/>
    <cellStyle name="Normal 13 11 6 3" xfId="14134" xr:uid="{00000000-0005-0000-0000-0000722E0000}"/>
    <cellStyle name="Normal 13 11 6 4" xfId="6857" xr:uid="{00000000-0005-0000-0000-0000732E0000}"/>
    <cellStyle name="Normal 13 11 7" xfId="8152" xr:uid="{00000000-0005-0000-0000-0000742E0000}"/>
    <cellStyle name="Normal 13 11 8" xfId="11785" xr:uid="{00000000-0005-0000-0000-0000752E0000}"/>
    <cellStyle name="Normal 13 11 9" xfId="4510" xr:uid="{00000000-0005-0000-0000-0000762E0000}"/>
    <cellStyle name="Normal 13 12" xfId="709" xr:uid="{00000000-0005-0000-0000-0000772E0000}"/>
    <cellStyle name="Normal 13 12 2" xfId="1487" xr:uid="{00000000-0005-0000-0000-0000782E0000}"/>
    <cellStyle name="Normal 13 12 2 2" xfId="9018" xr:uid="{00000000-0005-0000-0000-0000792E0000}"/>
    <cellStyle name="Normal 13 12 2 3" xfId="12629" xr:uid="{00000000-0005-0000-0000-00007A2E0000}"/>
    <cellStyle name="Normal 13 12 2 4" xfId="5364" xr:uid="{00000000-0005-0000-0000-00007B2E0000}"/>
    <cellStyle name="Normal 13 12 3" xfId="1957" xr:uid="{00000000-0005-0000-0000-00007C2E0000}"/>
    <cellStyle name="Normal 13 12 3 2" xfId="9488" xr:uid="{00000000-0005-0000-0000-00007D2E0000}"/>
    <cellStyle name="Normal 13 12 3 3" xfId="13099" xr:uid="{00000000-0005-0000-0000-00007E2E0000}"/>
    <cellStyle name="Normal 13 12 3 4" xfId="5827" xr:uid="{00000000-0005-0000-0000-00007F2E0000}"/>
    <cellStyle name="Normal 13 12 4" xfId="2587" xr:uid="{00000000-0005-0000-0000-0000802E0000}"/>
    <cellStyle name="Normal 13 12 4 2" xfId="10118" xr:uid="{00000000-0005-0000-0000-0000812E0000}"/>
    <cellStyle name="Normal 13 12 4 3" xfId="13729" xr:uid="{00000000-0005-0000-0000-0000822E0000}"/>
    <cellStyle name="Normal 13 12 4 4" xfId="6447" xr:uid="{00000000-0005-0000-0000-0000832E0000}"/>
    <cellStyle name="Normal 13 12 5" xfId="3348" xr:uid="{00000000-0005-0000-0000-0000842E0000}"/>
    <cellStyle name="Normal 13 12 5 2" xfId="10760" xr:uid="{00000000-0005-0000-0000-0000852E0000}"/>
    <cellStyle name="Normal 13 12 5 3" xfId="14359" xr:uid="{00000000-0005-0000-0000-0000862E0000}"/>
    <cellStyle name="Normal 13 12 5 4" xfId="7079" xr:uid="{00000000-0005-0000-0000-0000872E0000}"/>
    <cellStyle name="Normal 13 12 6" xfId="8247" xr:uid="{00000000-0005-0000-0000-0000882E0000}"/>
    <cellStyle name="Normal 13 12 7" xfId="11861" xr:uid="{00000000-0005-0000-0000-0000892E0000}"/>
    <cellStyle name="Normal 13 12 8" xfId="4604" xr:uid="{00000000-0005-0000-0000-00008A2E0000}"/>
    <cellStyle name="Normal 13 13" xfId="787" xr:uid="{00000000-0005-0000-0000-00008B2E0000}"/>
    <cellStyle name="Normal 13 13 2" xfId="2117" xr:uid="{00000000-0005-0000-0000-00008C2E0000}"/>
    <cellStyle name="Normal 13 13 2 2" xfId="9648" xr:uid="{00000000-0005-0000-0000-00008D2E0000}"/>
    <cellStyle name="Normal 13 13 2 3" xfId="13259" xr:uid="{00000000-0005-0000-0000-00008E2E0000}"/>
    <cellStyle name="Normal 13 13 2 4" xfId="5984" xr:uid="{00000000-0005-0000-0000-00008F2E0000}"/>
    <cellStyle name="Normal 13 13 3" xfId="2747" xr:uid="{00000000-0005-0000-0000-0000902E0000}"/>
    <cellStyle name="Normal 13 13 3 2" xfId="10278" xr:uid="{00000000-0005-0000-0000-0000912E0000}"/>
    <cellStyle name="Normal 13 13 3 3" xfId="13889" xr:uid="{00000000-0005-0000-0000-0000922E0000}"/>
    <cellStyle name="Normal 13 13 3 4" xfId="6604" xr:uid="{00000000-0005-0000-0000-0000932E0000}"/>
    <cellStyle name="Normal 13 13 4" xfId="3508" xr:uid="{00000000-0005-0000-0000-0000942E0000}"/>
    <cellStyle name="Normal 13 13 4 2" xfId="10920" xr:uid="{00000000-0005-0000-0000-0000952E0000}"/>
    <cellStyle name="Normal 13 13 4 3" xfId="14519" xr:uid="{00000000-0005-0000-0000-0000962E0000}"/>
    <cellStyle name="Normal 13 13 4 4" xfId="7236" xr:uid="{00000000-0005-0000-0000-0000972E0000}"/>
    <cellStyle name="Normal 13 13 5" xfId="8325" xr:uid="{00000000-0005-0000-0000-0000982E0000}"/>
    <cellStyle name="Normal 13 13 6" xfId="11939" xr:uid="{00000000-0005-0000-0000-0000992E0000}"/>
    <cellStyle name="Normal 13 13 7" xfId="4681" xr:uid="{00000000-0005-0000-0000-00009A2E0000}"/>
    <cellStyle name="Normal 13 14" xfId="1101" xr:uid="{00000000-0005-0000-0000-00009B2E0000}"/>
    <cellStyle name="Normal 13 14 2" xfId="3731" xr:uid="{00000000-0005-0000-0000-00009C2E0000}"/>
    <cellStyle name="Normal 13 14 2 2" xfId="11142" xr:uid="{00000000-0005-0000-0000-00009D2E0000}"/>
    <cellStyle name="Normal 13 14 2 3" xfId="14741" xr:uid="{00000000-0005-0000-0000-00009E2E0000}"/>
    <cellStyle name="Normal 13 14 2 4" xfId="7453" xr:uid="{00000000-0005-0000-0000-00009F2E0000}"/>
    <cellStyle name="Normal 13 14 3" xfId="8636" xr:uid="{00000000-0005-0000-0000-0000A02E0000}"/>
    <cellStyle name="Normal 13 14 4" xfId="12249" xr:uid="{00000000-0005-0000-0000-0000A12E0000}"/>
    <cellStyle name="Normal 13 14 5" xfId="4988" xr:uid="{00000000-0005-0000-0000-0000A22E0000}"/>
    <cellStyle name="Normal 13 15" xfId="1577" xr:uid="{00000000-0005-0000-0000-0000A32E0000}"/>
    <cellStyle name="Normal 13 15 2" xfId="9108" xr:uid="{00000000-0005-0000-0000-0000A42E0000}"/>
    <cellStyle name="Normal 13 15 3" xfId="12719" xr:uid="{00000000-0005-0000-0000-0000A52E0000}"/>
    <cellStyle name="Normal 13 15 4" xfId="5453" xr:uid="{00000000-0005-0000-0000-0000A62E0000}"/>
    <cellStyle name="Normal 13 16" xfId="2207" xr:uid="{00000000-0005-0000-0000-0000A72E0000}"/>
    <cellStyle name="Normal 13 16 2" xfId="9738" xr:uid="{00000000-0005-0000-0000-0000A82E0000}"/>
    <cellStyle name="Normal 13 16 3" xfId="13349" xr:uid="{00000000-0005-0000-0000-0000A92E0000}"/>
    <cellStyle name="Normal 13 16 4" xfId="6073" xr:uid="{00000000-0005-0000-0000-0000AA2E0000}"/>
    <cellStyle name="Normal 13 17" xfId="2914" xr:uid="{00000000-0005-0000-0000-0000AB2E0000}"/>
    <cellStyle name="Normal 13 17 2" xfId="10368" xr:uid="{00000000-0005-0000-0000-0000AC2E0000}"/>
    <cellStyle name="Normal 13 17 3" xfId="13979" xr:uid="{00000000-0005-0000-0000-0000AD2E0000}"/>
    <cellStyle name="Normal 13 17 4" xfId="6693" xr:uid="{00000000-0005-0000-0000-0000AE2E0000}"/>
    <cellStyle name="Normal 13 18" xfId="4004" xr:uid="{00000000-0005-0000-0000-0000AF2E0000}"/>
    <cellStyle name="Normal 13 18 2" xfId="11409" xr:uid="{00000000-0005-0000-0000-0000B02E0000}"/>
    <cellStyle name="Normal 13 18 3" xfId="14998" xr:uid="{00000000-0005-0000-0000-0000B12E0000}"/>
    <cellStyle name="Normal 13 18 4" xfId="7713" xr:uid="{00000000-0005-0000-0000-0000B22E0000}"/>
    <cellStyle name="Normal 13 19" xfId="7972" xr:uid="{00000000-0005-0000-0000-0000B32E0000}"/>
    <cellStyle name="Normal 13 2" xfId="144" xr:uid="{00000000-0005-0000-0000-0000B42E0000}"/>
    <cellStyle name="Normal 13 2 10" xfId="2915" xr:uid="{00000000-0005-0000-0000-0000B52E0000}"/>
    <cellStyle name="Normal 13 2 10 2" xfId="10369" xr:uid="{00000000-0005-0000-0000-0000B62E0000}"/>
    <cellStyle name="Normal 13 2 10 3" xfId="13980" xr:uid="{00000000-0005-0000-0000-0000B72E0000}"/>
    <cellStyle name="Normal 13 2 10 4" xfId="6694" xr:uid="{00000000-0005-0000-0000-0000B82E0000}"/>
    <cellStyle name="Normal 13 2 11" xfId="4006" xr:uid="{00000000-0005-0000-0000-0000B92E0000}"/>
    <cellStyle name="Normal 13 2 11 2" xfId="11411" xr:uid="{00000000-0005-0000-0000-0000BA2E0000}"/>
    <cellStyle name="Normal 13 2 11 3" xfId="15000" xr:uid="{00000000-0005-0000-0000-0000BB2E0000}"/>
    <cellStyle name="Normal 13 2 11 4" xfId="7715" xr:uid="{00000000-0005-0000-0000-0000BC2E0000}"/>
    <cellStyle name="Normal 13 2 12" xfId="7856" xr:uid="{00000000-0005-0000-0000-0000BD2E0000}"/>
    <cellStyle name="Normal 13 2 13" xfId="11551" xr:uid="{00000000-0005-0000-0000-0000BE2E0000}"/>
    <cellStyle name="Normal 13 2 14" xfId="4234" xr:uid="{00000000-0005-0000-0000-0000BF2E0000}"/>
    <cellStyle name="Normal 13 2 2" xfId="294" xr:uid="{00000000-0005-0000-0000-0000C02E0000}"/>
    <cellStyle name="Normal 13 2 2 10" xfId="11620" xr:uid="{00000000-0005-0000-0000-0000C12E0000}"/>
    <cellStyle name="Normal 13 2 2 11" xfId="4333" xr:uid="{00000000-0005-0000-0000-0000C22E0000}"/>
    <cellStyle name="Normal 13 2 2 2" xfId="1025" xr:uid="{00000000-0005-0000-0000-0000C32E0000}"/>
    <cellStyle name="Normal 13 2 2 2 2" xfId="1335" xr:uid="{00000000-0005-0000-0000-0000C42E0000}"/>
    <cellStyle name="Normal 13 2 2 2 2 2" xfId="8870" xr:uid="{00000000-0005-0000-0000-0000C52E0000}"/>
    <cellStyle name="Normal 13 2 2 2 2 3" xfId="12483" xr:uid="{00000000-0005-0000-0000-0000C62E0000}"/>
    <cellStyle name="Normal 13 2 2 2 2 4" xfId="5219" xr:uid="{00000000-0005-0000-0000-0000C72E0000}"/>
    <cellStyle name="Normal 13 2 2 2 3" xfId="1811" xr:uid="{00000000-0005-0000-0000-0000C82E0000}"/>
    <cellStyle name="Normal 13 2 2 2 3 2" xfId="9342" xr:uid="{00000000-0005-0000-0000-0000C92E0000}"/>
    <cellStyle name="Normal 13 2 2 2 3 3" xfId="12953" xr:uid="{00000000-0005-0000-0000-0000CA2E0000}"/>
    <cellStyle name="Normal 13 2 2 2 3 4" xfId="5684" xr:uid="{00000000-0005-0000-0000-0000CB2E0000}"/>
    <cellStyle name="Normal 13 2 2 2 4" xfId="2441" xr:uid="{00000000-0005-0000-0000-0000CC2E0000}"/>
    <cellStyle name="Normal 13 2 2 2 4 2" xfId="9972" xr:uid="{00000000-0005-0000-0000-0000CD2E0000}"/>
    <cellStyle name="Normal 13 2 2 2 4 3" xfId="13583" xr:uid="{00000000-0005-0000-0000-0000CE2E0000}"/>
    <cellStyle name="Normal 13 2 2 2 4 4" xfId="6304" xr:uid="{00000000-0005-0000-0000-0000CF2E0000}"/>
    <cellStyle name="Normal 13 2 2 2 5" xfId="3201" xr:uid="{00000000-0005-0000-0000-0000D02E0000}"/>
    <cellStyle name="Normal 13 2 2 2 5 2" xfId="10613" xr:uid="{00000000-0005-0000-0000-0000D12E0000}"/>
    <cellStyle name="Normal 13 2 2 2 5 3" xfId="14213" xr:uid="{00000000-0005-0000-0000-0000D22E0000}"/>
    <cellStyle name="Normal 13 2 2 2 5 4" xfId="6935" xr:uid="{00000000-0005-0000-0000-0000D32E0000}"/>
    <cellStyle name="Normal 13 2 2 2 6" xfId="8560" xr:uid="{00000000-0005-0000-0000-0000D42E0000}"/>
    <cellStyle name="Normal 13 2 2 2 7" xfId="12173" xr:uid="{00000000-0005-0000-0000-0000D52E0000}"/>
    <cellStyle name="Normal 13 2 2 2 8" xfId="4913" xr:uid="{00000000-0005-0000-0000-0000D62E0000}"/>
    <cellStyle name="Normal 13 2 2 3" xfId="866" xr:uid="{00000000-0005-0000-0000-0000D72E0000}"/>
    <cellStyle name="Normal 13 2 2 3 2" xfId="1488" xr:uid="{00000000-0005-0000-0000-0000D82E0000}"/>
    <cellStyle name="Normal 13 2 2 3 2 2" xfId="9019" xr:uid="{00000000-0005-0000-0000-0000D92E0000}"/>
    <cellStyle name="Normal 13 2 2 3 2 3" xfId="12630" xr:uid="{00000000-0005-0000-0000-0000DA2E0000}"/>
    <cellStyle name="Normal 13 2 2 3 2 4" xfId="5365" xr:uid="{00000000-0005-0000-0000-0000DB2E0000}"/>
    <cellStyle name="Normal 13 2 2 3 3" xfId="1958" xr:uid="{00000000-0005-0000-0000-0000DC2E0000}"/>
    <cellStyle name="Normal 13 2 2 3 3 2" xfId="9489" xr:uid="{00000000-0005-0000-0000-0000DD2E0000}"/>
    <cellStyle name="Normal 13 2 2 3 3 3" xfId="13100" xr:uid="{00000000-0005-0000-0000-0000DE2E0000}"/>
    <cellStyle name="Normal 13 2 2 3 3 4" xfId="5828" xr:uid="{00000000-0005-0000-0000-0000DF2E0000}"/>
    <cellStyle name="Normal 13 2 2 3 4" xfId="2588" xr:uid="{00000000-0005-0000-0000-0000E02E0000}"/>
    <cellStyle name="Normal 13 2 2 3 4 2" xfId="10119" xr:uid="{00000000-0005-0000-0000-0000E12E0000}"/>
    <cellStyle name="Normal 13 2 2 3 4 3" xfId="13730" xr:uid="{00000000-0005-0000-0000-0000E22E0000}"/>
    <cellStyle name="Normal 13 2 2 3 4 4" xfId="6448" xr:uid="{00000000-0005-0000-0000-0000E32E0000}"/>
    <cellStyle name="Normal 13 2 2 3 5" xfId="3349" xr:uid="{00000000-0005-0000-0000-0000E42E0000}"/>
    <cellStyle name="Normal 13 2 2 3 5 2" xfId="10761" xr:uid="{00000000-0005-0000-0000-0000E52E0000}"/>
    <cellStyle name="Normal 13 2 2 3 5 3" xfId="14360" xr:uid="{00000000-0005-0000-0000-0000E62E0000}"/>
    <cellStyle name="Normal 13 2 2 3 5 4" xfId="7080" xr:uid="{00000000-0005-0000-0000-0000E72E0000}"/>
    <cellStyle name="Normal 13 2 2 3 6" xfId="8404" xr:uid="{00000000-0005-0000-0000-0000E82E0000}"/>
    <cellStyle name="Normal 13 2 2 3 7" xfId="12018" xr:uid="{00000000-0005-0000-0000-0000E92E0000}"/>
    <cellStyle name="Normal 13 2 2 3 8" xfId="4759" xr:uid="{00000000-0005-0000-0000-0000EA2E0000}"/>
    <cellStyle name="Normal 13 2 2 4" xfId="1180" xr:uid="{00000000-0005-0000-0000-0000EB2E0000}"/>
    <cellStyle name="Normal 13 2 2 4 2" xfId="2118" xr:uid="{00000000-0005-0000-0000-0000EC2E0000}"/>
    <cellStyle name="Normal 13 2 2 4 2 2" xfId="9649" xr:uid="{00000000-0005-0000-0000-0000ED2E0000}"/>
    <cellStyle name="Normal 13 2 2 4 2 3" xfId="13260" xr:uid="{00000000-0005-0000-0000-0000EE2E0000}"/>
    <cellStyle name="Normal 13 2 2 4 2 4" xfId="5985" xr:uid="{00000000-0005-0000-0000-0000EF2E0000}"/>
    <cellStyle name="Normal 13 2 2 4 3" xfId="2748" xr:uid="{00000000-0005-0000-0000-0000F02E0000}"/>
    <cellStyle name="Normal 13 2 2 4 3 2" xfId="10279" xr:uid="{00000000-0005-0000-0000-0000F12E0000}"/>
    <cellStyle name="Normal 13 2 2 4 3 3" xfId="13890" xr:uid="{00000000-0005-0000-0000-0000F22E0000}"/>
    <cellStyle name="Normal 13 2 2 4 3 4" xfId="6605" xr:uid="{00000000-0005-0000-0000-0000F32E0000}"/>
    <cellStyle name="Normal 13 2 2 4 4" xfId="3509" xr:uid="{00000000-0005-0000-0000-0000F42E0000}"/>
    <cellStyle name="Normal 13 2 2 4 4 2" xfId="10921" xr:uid="{00000000-0005-0000-0000-0000F52E0000}"/>
    <cellStyle name="Normal 13 2 2 4 4 3" xfId="14520" xr:uid="{00000000-0005-0000-0000-0000F62E0000}"/>
    <cellStyle name="Normal 13 2 2 4 4 4" xfId="7237" xr:uid="{00000000-0005-0000-0000-0000F72E0000}"/>
    <cellStyle name="Normal 13 2 2 4 5" xfId="8715" xr:uid="{00000000-0005-0000-0000-0000F82E0000}"/>
    <cellStyle name="Normal 13 2 2 4 6" xfId="12328" xr:uid="{00000000-0005-0000-0000-0000F92E0000}"/>
    <cellStyle name="Normal 13 2 2 4 7" xfId="5066" xr:uid="{00000000-0005-0000-0000-0000FA2E0000}"/>
    <cellStyle name="Normal 13 2 2 5" xfId="1656" xr:uid="{00000000-0005-0000-0000-0000FB2E0000}"/>
    <cellStyle name="Normal 13 2 2 5 2" xfId="3734" xr:uid="{00000000-0005-0000-0000-0000FC2E0000}"/>
    <cellStyle name="Normal 13 2 2 5 2 2" xfId="11145" xr:uid="{00000000-0005-0000-0000-0000FD2E0000}"/>
    <cellStyle name="Normal 13 2 2 5 2 3" xfId="14744" xr:uid="{00000000-0005-0000-0000-0000FE2E0000}"/>
    <cellStyle name="Normal 13 2 2 5 2 4" xfId="7456" xr:uid="{00000000-0005-0000-0000-0000FF2E0000}"/>
    <cellStyle name="Normal 13 2 2 5 3" xfId="9187" xr:uid="{00000000-0005-0000-0000-0000002F0000}"/>
    <cellStyle name="Normal 13 2 2 5 4" xfId="12798" xr:uid="{00000000-0005-0000-0000-0000012F0000}"/>
    <cellStyle name="Normal 13 2 2 5 5" xfId="5531" xr:uid="{00000000-0005-0000-0000-0000022F0000}"/>
    <cellStyle name="Normal 13 2 2 6" xfId="2286" xr:uid="{00000000-0005-0000-0000-0000032F0000}"/>
    <cellStyle name="Normal 13 2 2 6 2" xfId="9817" xr:uid="{00000000-0005-0000-0000-0000042F0000}"/>
    <cellStyle name="Normal 13 2 2 6 3" xfId="13428" xr:uid="{00000000-0005-0000-0000-0000052F0000}"/>
    <cellStyle name="Normal 13 2 2 6 4" xfId="6151" xr:uid="{00000000-0005-0000-0000-0000062F0000}"/>
    <cellStyle name="Normal 13 2 2 7" xfId="3045" xr:uid="{00000000-0005-0000-0000-0000072F0000}"/>
    <cellStyle name="Normal 13 2 2 7 2" xfId="10457" xr:uid="{00000000-0005-0000-0000-0000082F0000}"/>
    <cellStyle name="Normal 13 2 2 7 3" xfId="14058" xr:uid="{00000000-0005-0000-0000-0000092F0000}"/>
    <cellStyle name="Normal 13 2 2 7 4" xfId="6781" xr:uid="{00000000-0005-0000-0000-00000A2F0000}"/>
    <cellStyle name="Normal 13 2 2 8" xfId="4007" xr:uid="{00000000-0005-0000-0000-00000B2F0000}"/>
    <cellStyle name="Normal 13 2 2 8 2" xfId="11412" xr:uid="{00000000-0005-0000-0000-00000C2F0000}"/>
    <cellStyle name="Normal 13 2 2 8 3" xfId="15001" xr:uid="{00000000-0005-0000-0000-00000D2F0000}"/>
    <cellStyle name="Normal 13 2 2 8 4" xfId="7716" xr:uid="{00000000-0005-0000-0000-00000E2F0000}"/>
    <cellStyle name="Normal 13 2 2 9" xfId="7973" xr:uid="{00000000-0005-0000-0000-00000F2F0000}"/>
    <cellStyle name="Normal 13 2 3" xfId="419" xr:uid="{00000000-0005-0000-0000-0000102F0000}"/>
    <cellStyle name="Normal 13 2 3 10" xfId="4435" xr:uid="{00000000-0005-0000-0000-0000112F0000}"/>
    <cellStyle name="Normal 13 2 3 2" xfId="946" xr:uid="{00000000-0005-0000-0000-0000122F0000}"/>
    <cellStyle name="Normal 13 2 3 2 2" xfId="3735" xr:uid="{00000000-0005-0000-0000-0000132F0000}"/>
    <cellStyle name="Normal 13 2 3 2 2 2" xfId="11146" xr:uid="{00000000-0005-0000-0000-0000142F0000}"/>
    <cellStyle name="Normal 13 2 3 2 2 3" xfId="14745" xr:uid="{00000000-0005-0000-0000-0000152F0000}"/>
    <cellStyle name="Normal 13 2 3 2 2 4" xfId="7457" xr:uid="{00000000-0005-0000-0000-0000162F0000}"/>
    <cellStyle name="Normal 13 2 3 2 3" xfId="8482" xr:uid="{00000000-0005-0000-0000-0000172F0000}"/>
    <cellStyle name="Normal 13 2 3 2 4" xfId="12095" xr:uid="{00000000-0005-0000-0000-0000182F0000}"/>
    <cellStyle name="Normal 13 2 3 2 5" xfId="4836" xr:uid="{00000000-0005-0000-0000-0000192F0000}"/>
    <cellStyle name="Normal 13 2 3 3" xfId="1257" xr:uid="{00000000-0005-0000-0000-00001A2F0000}"/>
    <cellStyle name="Normal 13 2 3 3 2" xfId="8792" xr:uid="{00000000-0005-0000-0000-00001B2F0000}"/>
    <cellStyle name="Normal 13 2 3 3 3" xfId="12405" xr:uid="{00000000-0005-0000-0000-00001C2F0000}"/>
    <cellStyle name="Normal 13 2 3 3 4" xfId="5142" xr:uid="{00000000-0005-0000-0000-00001D2F0000}"/>
    <cellStyle name="Normal 13 2 3 4" xfId="1733" xr:uid="{00000000-0005-0000-0000-00001E2F0000}"/>
    <cellStyle name="Normal 13 2 3 4 2" xfId="9264" xr:uid="{00000000-0005-0000-0000-00001F2F0000}"/>
    <cellStyle name="Normal 13 2 3 4 3" xfId="12875" xr:uid="{00000000-0005-0000-0000-0000202F0000}"/>
    <cellStyle name="Normal 13 2 3 4 4" xfId="5607" xr:uid="{00000000-0005-0000-0000-0000212F0000}"/>
    <cellStyle name="Normal 13 2 3 5" xfId="2363" xr:uid="{00000000-0005-0000-0000-0000222F0000}"/>
    <cellStyle name="Normal 13 2 3 5 2" xfId="9894" xr:uid="{00000000-0005-0000-0000-0000232F0000}"/>
    <cellStyle name="Normal 13 2 3 5 3" xfId="13505" xr:uid="{00000000-0005-0000-0000-0000242F0000}"/>
    <cellStyle name="Normal 13 2 3 5 4" xfId="6227" xr:uid="{00000000-0005-0000-0000-0000252F0000}"/>
    <cellStyle name="Normal 13 2 3 6" xfId="3123" xr:uid="{00000000-0005-0000-0000-0000262F0000}"/>
    <cellStyle name="Normal 13 2 3 6 2" xfId="10535" xr:uid="{00000000-0005-0000-0000-0000272F0000}"/>
    <cellStyle name="Normal 13 2 3 6 3" xfId="14135" xr:uid="{00000000-0005-0000-0000-0000282F0000}"/>
    <cellStyle name="Normal 13 2 3 6 4" xfId="6858" xr:uid="{00000000-0005-0000-0000-0000292F0000}"/>
    <cellStyle name="Normal 13 2 3 7" xfId="4008" xr:uid="{00000000-0005-0000-0000-00002A2F0000}"/>
    <cellStyle name="Normal 13 2 3 7 2" xfId="11413" xr:uid="{00000000-0005-0000-0000-00002B2F0000}"/>
    <cellStyle name="Normal 13 2 3 7 3" xfId="15002" xr:uid="{00000000-0005-0000-0000-00002C2F0000}"/>
    <cellStyle name="Normal 13 2 3 7 4" xfId="7717" xr:uid="{00000000-0005-0000-0000-00002D2F0000}"/>
    <cellStyle name="Normal 13 2 3 8" xfId="8076" xr:uid="{00000000-0005-0000-0000-00002E2F0000}"/>
    <cellStyle name="Normal 13 2 3 9" xfId="11710" xr:uid="{00000000-0005-0000-0000-00002F2F0000}"/>
    <cellStyle name="Normal 13 2 4" xfId="565" xr:uid="{00000000-0005-0000-0000-0000302F0000}"/>
    <cellStyle name="Normal 13 2 4 2" xfId="1415" xr:uid="{00000000-0005-0000-0000-0000312F0000}"/>
    <cellStyle name="Normal 13 2 4 2 2" xfId="8950" xr:uid="{00000000-0005-0000-0000-0000322F0000}"/>
    <cellStyle name="Normal 13 2 4 2 3" xfId="12561" xr:uid="{00000000-0005-0000-0000-0000332F0000}"/>
    <cellStyle name="Normal 13 2 4 2 4" xfId="5297" xr:uid="{00000000-0005-0000-0000-0000342F0000}"/>
    <cellStyle name="Normal 13 2 4 3" xfId="1889" xr:uid="{00000000-0005-0000-0000-0000352F0000}"/>
    <cellStyle name="Normal 13 2 4 3 2" xfId="9420" xr:uid="{00000000-0005-0000-0000-0000362F0000}"/>
    <cellStyle name="Normal 13 2 4 3 3" xfId="13031" xr:uid="{00000000-0005-0000-0000-0000372F0000}"/>
    <cellStyle name="Normal 13 2 4 3 4" xfId="5760" xr:uid="{00000000-0005-0000-0000-0000382F0000}"/>
    <cellStyle name="Normal 13 2 4 4" xfId="2519" xr:uid="{00000000-0005-0000-0000-0000392F0000}"/>
    <cellStyle name="Normal 13 2 4 4 2" xfId="10050" xr:uid="{00000000-0005-0000-0000-00003A2F0000}"/>
    <cellStyle name="Normal 13 2 4 4 3" xfId="13661" xr:uid="{00000000-0005-0000-0000-00003B2F0000}"/>
    <cellStyle name="Normal 13 2 4 4 4" xfId="6380" xr:uid="{00000000-0005-0000-0000-00003C2F0000}"/>
    <cellStyle name="Normal 13 2 4 5" xfId="3280" xr:uid="{00000000-0005-0000-0000-00003D2F0000}"/>
    <cellStyle name="Normal 13 2 4 5 2" xfId="10692" xr:uid="{00000000-0005-0000-0000-00003E2F0000}"/>
    <cellStyle name="Normal 13 2 4 5 3" xfId="14291" xr:uid="{00000000-0005-0000-0000-00003F2F0000}"/>
    <cellStyle name="Normal 13 2 4 5 4" xfId="7012" xr:uid="{00000000-0005-0000-0000-0000402F0000}"/>
    <cellStyle name="Normal 13 2 4 6" xfId="8153" xr:uid="{00000000-0005-0000-0000-0000412F0000}"/>
    <cellStyle name="Normal 13 2 4 7" xfId="11786" xr:uid="{00000000-0005-0000-0000-0000422F0000}"/>
    <cellStyle name="Normal 13 2 4 8" xfId="4511" xr:uid="{00000000-0005-0000-0000-0000432F0000}"/>
    <cellStyle name="Normal 13 2 5" xfId="710" xr:uid="{00000000-0005-0000-0000-0000442F0000}"/>
    <cellStyle name="Normal 13 2 5 2" xfId="2049" xr:uid="{00000000-0005-0000-0000-0000452F0000}"/>
    <cellStyle name="Normal 13 2 5 2 2" xfId="9580" xr:uid="{00000000-0005-0000-0000-0000462F0000}"/>
    <cellStyle name="Normal 13 2 5 2 3" xfId="13191" xr:uid="{00000000-0005-0000-0000-0000472F0000}"/>
    <cellStyle name="Normal 13 2 5 2 4" xfId="5917" xr:uid="{00000000-0005-0000-0000-0000482F0000}"/>
    <cellStyle name="Normal 13 2 5 3" xfId="2679" xr:uid="{00000000-0005-0000-0000-0000492F0000}"/>
    <cellStyle name="Normal 13 2 5 3 2" xfId="10210" xr:uid="{00000000-0005-0000-0000-00004A2F0000}"/>
    <cellStyle name="Normal 13 2 5 3 3" xfId="13821" xr:uid="{00000000-0005-0000-0000-00004B2F0000}"/>
    <cellStyle name="Normal 13 2 5 3 4" xfId="6537" xr:uid="{00000000-0005-0000-0000-00004C2F0000}"/>
    <cellStyle name="Normal 13 2 5 4" xfId="3440" xr:uid="{00000000-0005-0000-0000-00004D2F0000}"/>
    <cellStyle name="Normal 13 2 5 4 2" xfId="10852" xr:uid="{00000000-0005-0000-0000-00004E2F0000}"/>
    <cellStyle name="Normal 13 2 5 4 3" xfId="14451" xr:uid="{00000000-0005-0000-0000-00004F2F0000}"/>
    <cellStyle name="Normal 13 2 5 4 4" xfId="7169" xr:uid="{00000000-0005-0000-0000-0000502F0000}"/>
    <cellStyle name="Normal 13 2 5 5" xfId="8248" xr:uid="{00000000-0005-0000-0000-0000512F0000}"/>
    <cellStyle name="Normal 13 2 5 6" xfId="11862" xr:uid="{00000000-0005-0000-0000-0000522F0000}"/>
    <cellStyle name="Normal 13 2 5 7" xfId="4605" xr:uid="{00000000-0005-0000-0000-0000532F0000}"/>
    <cellStyle name="Normal 13 2 6" xfId="788" xr:uid="{00000000-0005-0000-0000-0000542F0000}"/>
    <cellStyle name="Normal 13 2 6 2" xfId="3733" xr:uid="{00000000-0005-0000-0000-0000552F0000}"/>
    <cellStyle name="Normal 13 2 6 2 2" xfId="11144" xr:uid="{00000000-0005-0000-0000-0000562F0000}"/>
    <cellStyle name="Normal 13 2 6 2 3" xfId="14743" xr:uid="{00000000-0005-0000-0000-0000572F0000}"/>
    <cellStyle name="Normal 13 2 6 2 4" xfId="7455" xr:uid="{00000000-0005-0000-0000-0000582F0000}"/>
    <cellStyle name="Normal 13 2 6 3" xfId="8326" xr:uid="{00000000-0005-0000-0000-0000592F0000}"/>
    <cellStyle name="Normal 13 2 6 4" xfId="11940" xr:uid="{00000000-0005-0000-0000-00005A2F0000}"/>
    <cellStyle name="Normal 13 2 6 5" xfId="4682" xr:uid="{00000000-0005-0000-0000-00005B2F0000}"/>
    <cellStyle name="Normal 13 2 7" xfId="1102" xr:uid="{00000000-0005-0000-0000-00005C2F0000}"/>
    <cellStyle name="Normal 13 2 7 2" xfId="8637" xr:uid="{00000000-0005-0000-0000-00005D2F0000}"/>
    <cellStyle name="Normal 13 2 7 3" xfId="12250" xr:uid="{00000000-0005-0000-0000-00005E2F0000}"/>
    <cellStyle name="Normal 13 2 7 4" xfId="4989" xr:uid="{00000000-0005-0000-0000-00005F2F0000}"/>
    <cellStyle name="Normal 13 2 8" xfId="1578" xr:uid="{00000000-0005-0000-0000-0000602F0000}"/>
    <cellStyle name="Normal 13 2 8 2" xfId="9109" xr:uid="{00000000-0005-0000-0000-0000612F0000}"/>
    <cellStyle name="Normal 13 2 8 3" xfId="12720" xr:uid="{00000000-0005-0000-0000-0000622F0000}"/>
    <cellStyle name="Normal 13 2 8 4" xfId="5454" xr:uid="{00000000-0005-0000-0000-0000632F0000}"/>
    <cellStyle name="Normal 13 2 9" xfId="2208" xr:uid="{00000000-0005-0000-0000-0000642F0000}"/>
    <cellStyle name="Normal 13 2 9 2" xfId="9739" xr:uid="{00000000-0005-0000-0000-0000652F0000}"/>
    <cellStyle name="Normal 13 2 9 3" xfId="13350" xr:uid="{00000000-0005-0000-0000-0000662F0000}"/>
    <cellStyle name="Normal 13 2 9 4" xfId="6074" xr:uid="{00000000-0005-0000-0000-0000672F0000}"/>
    <cellStyle name="Normal 13 20" xfId="11619" xr:uid="{00000000-0005-0000-0000-0000682F0000}"/>
    <cellStyle name="Normal 13 21" xfId="4332" xr:uid="{00000000-0005-0000-0000-0000692F0000}"/>
    <cellStyle name="Normal 13 3" xfId="145" xr:uid="{00000000-0005-0000-0000-00006A2F0000}"/>
    <cellStyle name="Normal 13 3 10" xfId="2916" xr:uid="{00000000-0005-0000-0000-00006B2F0000}"/>
    <cellStyle name="Normal 13 3 10 2" xfId="10370" xr:uid="{00000000-0005-0000-0000-00006C2F0000}"/>
    <cellStyle name="Normal 13 3 10 3" xfId="13981" xr:uid="{00000000-0005-0000-0000-00006D2F0000}"/>
    <cellStyle name="Normal 13 3 10 4" xfId="6695" xr:uid="{00000000-0005-0000-0000-00006E2F0000}"/>
    <cellStyle name="Normal 13 3 11" xfId="4009" xr:uid="{00000000-0005-0000-0000-00006F2F0000}"/>
    <cellStyle name="Normal 13 3 11 2" xfId="11414" xr:uid="{00000000-0005-0000-0000-0000702F0000}"/>
    <cellStyle name="Normal 13 3 11 3" xfId="15003" xr:uid="{00000000-0005-0000-0000-0000712F0000}"/>
    <cellStyle name="Normal 13 3 11 4" xfId="7718" xr:uid="{00000000-0005-0000-0000-0000722F0000}"/>
    <cellStyle name="Normal 13 3 12" xfId="7857" xr:uid="{00000000-0005-0000-0000-0000732F0000}"/>
    <cellStyle name="Normal 13 3 13" xfId="11552" xr:uid="{00000000-0005-0000-0000-0000742F0000}"/>
    <cellStyle name="Normal 13 3 14" xfId="4235" xr:uid="{00000000-0005-0000-0000-0000752F0000}"/>
    <cellStyle name="Normal 13 3 2" xfId="295" xr:uid="{00000000-0005-0000-0000-0000762F0000}"/>
    <cellStyle name="Normal 13 3 2 10" xfId="11621" xr:uid="{00000000-0005-0000-0000-0000772F0000}"/>
    <cellStyle name="Normal 13 3 2 11" xfId="4334" xr:uid="{00000000-0005-0000-0000-0000782F0000}"/>
    <cellStyle name="Normal 13 3 2 2" xfId="1026" xr:uid="{00000000-0005-0000-0000-0000792F0000}"/>
    <cellStyle name="Normal 13 3 2 2 2" xfId="1336" xr:uid="{00000000-0005-0000-0000-00007A2F0000}"/>
    <cellStyle name="Normal 13 3 2 2 2 2" xfId="8871" xr:uid="{00000000-0005-0000-0000-00007B2F0000}"/>
    <cellStyle name="Normal 13 3 2 2 2 3" xfId="12484" xr:uid="{00000000-0005-0000-0000-00007C2F0000}"/>
    <cellStyle name="Normal 13 3 2 2 2 4" xfId="5220" xr:uid="{00000000-0005-0000-0000-00007D2F0000}"/>
    <cellStyle name="Normal 13 3 2 2 3" xfId="1812" xr:uid="{00000000-0005-0000-0000-00007E2F0000}"/>
    <cellStyle name="Normal 13 3 2 2 3 2" xfId="9343" xr:uid="{00000000-0005-0000-0000-00007F2F0000}"/>
    <cellStyle name="Normal 13 3 2 2 3 3" xfId="12954" xr:uid="{00000000-0005-0000-0000-0000802F0000}"/>
    <cellStyle name="Normal 13 3 2 2 3 4" xfId="5685" xr:uid="{00000000-0005-0000-0000-0000812F0000}"/>
    <cellStyle name="Normal 13 3 2 2 4" xfId="2442" xr:uid="{00000000-0005-0000-0000-0000822F0000}"/>
    <cellStyle name="Normal 13 3 2 2 4 2" xfId="9973" xr:uid="{00000000-0005-0000-0000-0000832F0000}"/>
    <cellStyle name="Normal 13 3 2 2 4 3" xfId="13584" xr:uid="{00000000-0005-0000-0000-0000842F0000}"/>
    <cellStyle name="Normal 13 3 2 2 4 4" xfId="6305" xr:uid="{00000000-0005-0000-0000-0000852F0000}"/>
    <cellStyle name="Normal 13 3 2 2 5" xfId="3202" xr:uid="{00000000-0005-0000-0000-0000862F0000}"/>
    <cellStyle name="Normal 13 3 2 2 5 2" xfId="10614" xr:uid="{00000000-0005-0000-0000-0000872F0000}"/>
    <cellStyle name="Normal 13 3 2 2 5 3" xfId="14214" xr:uid="{00000000-0005-0000-0000-0000882F0000}"/>
    <cellStyle name="Normal 13 3 2 2 5 4" xfId="6936" xr:uid="{00000000-0005-0000-0000-0000892F0000}"/>
    <cellStyle name="Normal 13 3 2 2 6" xfId="8561" xr:uid="{00000000-0005-0000-0000-00008A2F0000}"/>
    <cellStyle name="Normal 13 3 2 2 7" xfId="12174" xr:uid="{00000000-0005-0000-0000-00008B2F0000}"/>
    <cellStyle name="Normal 13 3 2 2 8" xfId="4914" xr:uid="{00000000-0005-0000-0000-00008C2F0000}"/>
    <cellStyle name="Normal 13 3 2 3" xfId="867" xr:uid="{00000000-0005-0000-0000-00008D2F0000}"/>
    <cellStyle name="Normal 13 3 2 3 2" xfId="1489" xr:uid="{00000000-0005-0000-0000-00008E2F0000}"/>
    <cellStyle name="Normal 13 3 2 3 2 2" xfId="9020" xr:uid="{00000000-0005-0000-0000-00008F2F0000}"/>
    <cellStyle name="Normal 13 3 2 3 2 3" xfId="12631" xr:uid="{00000000-0005-0000-0000-0000902F0000}"/>
    <cellStyle name="Normal 13 3 2 3 2 4" xfId="5366" xr:uid="{00000000-0005-0000-0000-0000912F0000}"/>
    <cellStyle name="Normal 13 3 2 3 3" xfId="1959" xr:uid="{00000000-0005-0000-0000-0000922F0000}"/>
    <cellStyle name="Normal 13 3 2 3 3 2" xfId="9490" xr:uid="{00000000-0005-0000-0000-0000932F0000}"/>
    <cellStyle name="Normal 13 3 2 3 3 3" xfId="13101" xr:uid="{00000000-0005-0000-0000-0000942F0000}"/>
    <cellStyle name="Normal 13 3 2 3 3 4" xfId="5829" xr:uid="{00000000-0005-0000-0000-0000952F0000}"/>
    <cellStyle name="Normal 13 3 2 3 4" xfId="2589" xr:uid="{00000000-0005-0000-0000-0000962F0000}"/>
    <cellStyle name="Normal 13 3 2 3 4 2" xfId="10120" xr:uid="{00000000-0005-0000-0000-0000972F0000}"/>
    <cellStyle name="Normal 13 3 2 3 4 3" xfId="13731" xr:uid="{00000000-0005-0000-0000-0000982F0000}"/>
    <cellStyle name="Normal 13 3 2 3 4 4" xfId="6449" xr:uid="{00000000-0005-0000-0000-0000992F0000}"/>
    <cellStyle name="Normal 13 3 2 3 5" xfId="3350" xr:uid="{00000000-0005-0000-0000-00009A2F0000}"/>
    <cellStyle name="Normal 13 3 2 3 5 2" xfId="10762" xr:uid="{00000000-0005-0000-0000-00009B2F0000}"/>
    <cellStyle name="Normal 13 3 2 3 5 3" xfId="14361" xr:uid="{00000000-0005-0000-0000-00009C2F0000}"/>
    <cellStyle name="Normal 13 3 2 3 5 4" xfId="7081" xr:uid="{00000000-0005-0000-0000-00009D2F0000}"/>
    <cellStyle name="Normal 13 3 2 3 6" xfId="8405" xr:uid="{00000000-0005-0000-0000-00009E2F0000}"/>
    <cellStyle name="Normal 13 3 2 3 7" xfId="12019" xr:uid="{00000000-0005-0000-0000-00009F2F0000}"/>
    <cellStyle name="Normal 13 3 2 3 8" xfId="4760" xr:uid="{00000000-0005-0000-0000-0000A02F0000}"/>
    <cellStyle name="Normal 13 3 2 4" xfId="1181" xr:uid="{00000000-0005-0000-0000-0000A12F0000}"/>
    <cellStyle name="Normal 13 3 2 4 2" xfId="2119" xr:uid="{00000000-0005-0000-0000-0000A22F0000}"/>
    <cellStyle name="Normal 13 3 2 4 2 2" xfId="9650" xr:uid="{00000000-0005-0000-0000-0000A32F0000}"/>
    <cellStyle name="Normal 13 3 2 4 2 3" xfId="13261" xr:uid="{00000000-0005-0000-0000-0000A42F0000}"/>
    <cellStyle name="Normal 13 3 2 4 2 4" xfId="5986" xr:uid="{00000000-0005-0000-0000-0000A52F0000}"/>
    <cellStyle name="Normal 13 3 2 4 3" xfId="2749" xr:uid="{00000000-0005-0000-0000-0000A62F0000}"/>
    <cellStyle name="Normal 13 3 2 4 3 2" xfId="10280" xr:uid="{00000000-0005-0000-0000-0000A72F0000}"/>
    <cellStyle name="Normal 13 3 2 4 3 3" xfId="13891" xr:uid="{00000000-0005-0000-0000-0000A82F0000}"/>
    <cellStyle name="Normal 13 3 2 4 3 4" xfId="6606" xr:uid="{00000000-0005-0000-0000-0000A92F0000}"/>
    <cellStyle name="Normal 13 3 2 4 4" xfId="3510" xr:uid="{00000000-0005-0000-0000-0000AA2F0000}"/>
    <cellStyle name="Normal 13 3 2 4 4 2" xfId="10922" xr:uid="{00000000-0005-0000-0000-0000AB2F0000}"/>
    <cellStyle name="Normal 13 3 2 4 4 3" xfId="14521" xr:uid="{00000000-0005-0000-0000-0000AC2F0000}"/>
    <cellStyle name="Normal 13 3 2 4 4 4" xfId="7238" xr:uid="{00000000-0005-0000-0000-0000AD2F0000}"/>
    <cellStyle name="Normal 13 3 2 4 5" xfId="8716" xr:uid="{00000000-0005-0000-0000-0000AE2F0000}"/>
    <cellStyle name="Normal 13 3 2 4 6" xfId="12329" xr:uid="{00000000-0005-0000-0000-0000AF2F0000}"/>
    <cellStyle name="Normal 13 3 2 4 7" xfId="5067" xr:uid="{00000000-0005-0000-0000-0000B02F0000}"/>
    <cellStyle name="Normal 13 3 2 5" xfId="1657" xr:uid="{00000000-0005-0000-0000-0000B12F0000}"/>
    <cellStyle name="Normal 13 3 2 5 2" xfId="3737" xr:uid="{00000000-0005-0000-0000-0000B22F0000}"/>
    <cellStyle name="Normal 13 3 2 5 2 2" xfId="11148" xr:uid="{00000000-0005-0000-0000-0000B32F0000}"/>
    <cellStyle name="Normal 13 3 2 5 2 3" xfId="14747" xr:uid="{00000000-0005-0000-0000-0000B42F0000}"/>
    <cellStyle name="Normal 13 3 2 5 2 4" xfId="7459" xr:uid="{00000000-0005-0000-0000-0000B52F0000}"/>
    <cellStyle name="Normal 13 3 2 5 3" xfId="9188" xr:uid="{00000000-0005-0000-0000-0000B62F0000}"/>
    <cellStyle name="Normal 13 3 2 5 4" xfId="12799" xr:uid="{00000000-0005-0000-0000-0000B72F0000}"/>
    <cellStyle name="Normal 13 3 2 5 5" xfId="5532" xr:uid="{00000000-0005-0000-0000-0000B82F0000}"/>
    <cellStyle name="Normal 13 3 2 6" xfId="2287" xr:uid="{00000000-0005-0000-0000-0000B92F0000}"/>
    <cellStyle name="Normal 13 3 2 6 2" xfId="9818" xr:uid="{00000000-0005-0000-0000-0000BA2F0000}"/>
    <cellStyle name="Normal 13 3 2 6 3" xfId="13429" xr:uid="{00000000-0005-0000-0000-0000BB2F0000}"/>
    <cellStyle name="Normal 13 3 2 6 4" xfId="6152" xr:uid="{00000000-0005-0000-0000-0000BC2F0000}"/>
    <cellStyle name="Normal 13 3 2 7" xfId="3046" xr:uid="{00000000-0005-0000-0000-0000BD2F0000}"/>
    <cellStyle name="Normal 13 3 2 7 2" xfId="10458" xr:uid="{00000000-0005-0000-0000-0000BE2F0000}"/>
    <cellStyle name="Normal 13 3 2 7 3" xfId="14059" xr:uid="{00000000-0005-0000-0000-0000BF2F0000}"/>
    <cellStyle name="Normal 13 3 2 7 4" xfId="6782" xr:uid="{00000000-0005-0000-0000-0000C02F0000}"/>
    <cellStyle name="Normal 13 3 2 8" xfId="4010" xr:uid="{00000000-0005-0000-0000-0000C12F0000}"/>
    <cellStyle name="Normal 13 3 2 8 2" xfId="11415" xr:uid="{00000000-0005-0000-0000-0000C22F0000}"/>
    <cellStyle name="Normal 13 3 2 8 3" xfId="15004" xr:uid="{00000000-0005-0000-0000-0000C32F0000}"/>
    <cellStyle name="Normal 13 3 2 8 4" xfId="7719" xr:uid="{00000000-0005-0000-0000-0000C42F0000}"/>
    <cellStyle name="Normal 13 3 2 9" xfId="7974" xr:uid="{00000000-0005-0000-0000-0000C52F0000}"/>
    <cellStyle name="Normal 13 3 3" xfId="420" xr:uid="{00000000-0005-0000-0000-0000C62F0000}"/>
    <cellStyle name="Normal 13 3 3 10" xfId="4436" xr:uid="{00000000-0005-0000-0000-0000C72F0000}"/>
    <cellStyle name="Normal 13 3 3 2" xfId="947" xr:uid="{00000000-0005-0000-0000-0000C82F0000}"/>
    <cellStyle name="Normal 13 3 3 2 2" xfId="3738" xr:uid="{00000000-0005-0000-0000-0000C92F0000}"/>
    <cellStyle name="Normal 13 3 3 2 2 2" xfId="11149" xr:uid="{00000000-0005-0000-0000-0000CA2F0000}"/>
    <cellStyle name="Normal 13 3 3 2 2 3" xfId="14748" xr:uid="{00000000-0005-0000-0000-0000CB2F0000}"/>
    <cellStyle name="Normal 13 3 3 2 2 4" xfId="7460" xr:uid="{00000000-0005-0000-0000-0000CC2F0000}"/>
    <cellStyle name="Normal 13 3 3 2 3" xfId="8483" xr:uid="{00000000-0005-0000-0000-0000CD2F0000}"/>
    <cellStyle name="Normal 13 3 3 2 4" xfId="12096" xr:uid="{00000000-0005-0000-0000-0000CE2F0000}"/>
    <cellStyle name="Normal 13 3 3 2 5" xfId="4837" xr:uid="{00000000-0005-0000-0000-0000CF2F0000}"/>
    <cellStyle name="Normal 13 3 3 3" xfId="1258" xr:uid="{00000000-0005-0000-0000-0000D02F0000}"/>
    <cellStyle name="Normal 13 3 3 3 2" xfId="8793" xr:uid="{00000000-0005-0000-0000-0000D12F0000}"/>
    <cellStyle name="Normal 13 3 3 3 3" xfId="12406" xr:uid="{00000000-0005-0000-0000-0000D22F0000}"/>
    <cellStyle name="Normal 13 3 3 3 4" xfId="5143" xr:uid="{00000000-0005-0000-0000-0000D32F0000}"/>
    <cellStyle name="Normal 13 3 3 4" xfId="1734" xr:uid="{00000000-0005-0000-0000-0000D42F0000}"/>
    <cellStyle name="Normal 13 3 3 4 2" xfId="9265" xr:uid="{00000000-0005-0000-0000-0000D52F0000}"/>
    <cellStyle name="Normal 13 3 3 4 3" xfId="12876" xr:uid="{00000000-0005-0000-0000-0000D62F0000}"/>
    <cellStyle name="Normal 13 3 3 4 4" xfId="5608" xr:uid="{00000000-0005-0000-0000-0000D72F0000}"/>
    <cellStyle name="Normal 13 3 3 5" xfId="2364" xr:uid="{00000000-0005-0000-0000-0000D82F0000}"/>
    <cellStyle name="Normal 13 3 3 5 2" xfId="9895" xr:uid="{00000000-0005-0000-0000-0000D92F0000}"/>
    <cellStyle name="Normal 13 3 3 5 3" xfId="13506" xr:uid="{00000000-0005-0000-0000-0000DA2F0000}"/>
    <cellStyle name="Normal 13 3 3 5 4" xfId="6228" xr:uid="{00000000-0005-0000-0000-0000DB2F0000}"/>
    <cellStyle name="Normal 13 3 3 6" xfId="3124" xr:uid="{00000000-0005-0000-0000-0000DC2F0000}"/>
    <cellStyle name="Normal 13 3 3 6 2" xfId="10536" xr:uid="{00000000-0005-0000-0000-0000DD2F0000}"/>
    <cellStyle name="Normal 13 3 3 6 3" xfId="14136" xr:uid="{00000000-0005-0000-0000-0000DE2F0000}"/>
    <cellStyle name="Normal 13 3 3 6 4" xfId="6859" xr:uid="{00000000-0005-0000-0000-0000DF2F0000}"/>
    <cellStyle name="Normal 13 3 3 7" xfId="4011" xr:uid="{00000000-0005-0000-0000-0000E02F0000}"/>
    <cellStyle name="Normal 13 3 3 7 2" xfId="11416" xr:uid="{00000000-0005-0000-0000-0000E12F0000}"/>
    <cellStyle name="Normal 13 3 3 7 3" xfId="15005" xr:uid="{00000000-0005-0000-0000-0000E22F0000}"/>
    <cellStyle name="Normal 13 3 3 7 4" xfId="7720" xr:uid="{00000000-0005-0000-0000-0000E32F0000}"/>
    <cellStyle name="Normal 13 3 3 8" xfId="8077" xr:uid="{00000000-0005-0000-0000-0000E42F0000}"/>
    <cellStyle name="Normal 13 3 3 9" xfId="11711" xr:uid="{00000000-0005-0000-0000-0000E52F0000}"/>
    <cellStyle name="Normal 13 3 4" xfId="566" xr:uid="{00000000-0005-0000-0000-0000E62F0000}"/>
    <cellStyle name="Normal 13 3 4 2" xfId="1416" xr:uid="{00000000-0005-0000-0000-0000E72F0000}"/>
    <cellStyle name="Normal 13 3 4 2 2" xfId="8951" xr:uid="{00000000-0005-0000-0000-0000E82F0000}"/>
    <cellStyle name="Normal 13 3 4 2 3" xfId="12562" xr:uid="{00000000-0005-0000-0000-0000E92F0000}"/>
    <cellStyle name="Normal 13 3 4 2 4" xfId="5298" xr:uid="{00000000-0005-0000-0000-0000EA2F0000}"/>
    <cellStyle name="Normal 13 3 4 3" xfId="1890" xr:uid="{00000000-0005-0000-0000-0000EB2F0000}"/>
    <cellStyle name="Normal 13 3 4 3 2" xfId="9421" xr:uid="{00000000-0005-0000-0000-0000EC2F0000}"/>
    <cellStyle name="Normal 13 3 4 3 3" xfId="13032" xr:uid="{00000000-0005-0000-0000-0000ED2F0000}"/>
    <cellStyle name="Normal 13 3 4 3 4" xfId="5761" xr:uid="{00000000-0005-0000-0000-0000EE2F0000}"/>
    <cellStyle name="Normal 13 3 4 4" xfId="2520" xr:uid="{00000000-0005-0000-0000-0000EF2F0000}"/>
    <cellStyle name="Normal 13 3 4 4 2" xfId="10051" xr:uid="{00000000-0005-0000-0000-0000F02F0000}"/>
    <cellStyle name="Normal 13 3 4 4 3" xfId="13662" xr:uid="{00000000-0005-0000-0000-0000F12F0000}"/>
    <cellStyle name="Normal 13 3 4 4 4" xfId="6381" xr:uid="{00000000-0005-0000-0000-0000F22F0000}"/>
    <cellStyle name="Normal 13 3 4 5" xfId="3281" xr:uid="{00000000-0005-0000-0000-0000F32F0000}"/>
    <cellStyle name="Normal 13 3 4 5 2" xfId="10693" xr:uid="{00000000-0005-0000-0000-0000F42F0000}"/>
    <cellStyle name="Normal 13 3 4 5 3" xfId="14292" xr:uid="{00000000-0005-0000-0000-0000F52F0000}"/>
    <cellStyle name="Normal 13 3 4 5 4" xfId="7013" xr:uid="{00000000-0005-0000-0000-0000F62F0000}"/>
    <cellStyle name="Normal 13 3 4 6" xfId="8154" xr:uid="{00000000-0005-0000-0000-0000F72F0000}"/>
    <cellStyle name="Normal 13 3 4 7" xfId="11787" xr:uid="{00000000-0005-0000-0000-0000F82F0000}"/>
    <cellStyle name="Normal 13 3 4 8" xfId="4512" xr:uid="{00000000-0005-0000-0000-0000F92F0000}"/>
    <cellStyle name="Normal 13 3 5" xfId="711" xr:uid="{00000000-0005-0000-0000-0000FA2F0000}"/>
    <cellStyle name="Normal 13 3 5 2" xfId="2050" xr:uid="{00000000-0005-0000-0000-0000FB2F0000}"/>
    <cellStyle name="Normal 13 3 5 2 2" xfId="9581" xr:uid="{00000000-0005-0000-0000-0000FC2F0000}"/>
    <cellStyle name="Normal 13 3 5 2 3" xfId="13192" xr:uid="{00000000-0005-0000-0000-0000FD2F0000}"/>
    <cellStyle name="Normal 13 3 5 2 4" xfId="5918" xr:uid="{00000000-0005-0000-0000-0000FE2F0000}"/>
    <cellStyle name="Normal 13 3 5 3" xfId="2680" xr:uid="{00000000-0005-0000-0000-0000FF2F0000}"/>
    <cellStyle name="Normal 13 3 5 3 2" xfId="10211" xr:uid="{00000000-0005-0000-0000-000000300000}"/>
    <cellStyle name="Normal 13 3 5 3 3" xfId="13822" xr:uid="{00000000-0005-0000-0000-000001300000}"/>
    <cellStyle name="Normal 13 3 5 3 4" xfId="6538" xr:uid="{00000000-0005-0000-0000-000002300000}"/>
    <cellStyle name="Normal 13 3 5 4" xfId="3441" xr:uid="{00000000-0005-0000-0000-000003300000}"/>
    <cellStyle name="Normal 13 3 5 4 2" xfId="10853" xr:uid="{00000000-0005-0000-0000-000004300000}"/>
    <cellStyle name="Normal 13 3 5 4 3" xfId="14452" xr:uid="{00000000-0005-0000-0000-000005300000}"/>
    <cellStyle name="Normal 13 3 5 4 4" xfId="7170" xr:uid="{00000000-0005-0000-0000-000006300000}"/>
    <cellStyle name="Normal 13 3 5 5" xfId="8249" xr:uid="{00000000-0005-0000-0000-000007300000}"/>
    <cellStyle name="Normal 13 3 5 6" xfId="11863" xr:uid="{00000000-0005-0000-0000-000008300000}"/>
    <cellStyle name="Normal 13 3 5 7" xfId="4606" xr:uid="{00000000-0005-0000-0000-000009300000}"/>
    <cellStyle name="Normal 13 3 6" xfId="789" xr:uid="{00000000-0005-0000-0000-00000A300000}"/>
    <cellStyle name="Normal 13 3 6 2" xfId="3736" xr:uid="{00000000-0005-0000-0000-00000B300000}"/>
    <cellStyle name="Normal 13 3 6 2 2" xfId="11147" xr:uid="{00000000-0005-0000-0000-00000C300000}"/>
    <cellStyle name="Normal 13 3 6 2 3" xfId="14746" xr:uid="{00000000-0005-0000-0000-00000D300000}"/>
    <cellStyle name="Normal 13 3 6 2 4" xfId="7458" xr:uid="{00000000-0005-0000-0000-00000E300000}"/>
    <cellStyle name="Normal 13 3 6 3" xfId="8327" xr:uid="{00000000-0005-0000-0000-00000F300000}"/>
    <cellStyle name="Normal 13 3 6 4" xfId="11941" xr:uid="{00000000-0005-0000-0000-000010300000}"/>
    <cellStyle name="Normal 13 3 6 5" xfId="4683" xr:uid="{00000000-0005-0000-0000-000011300000}"/>
    <cellStyle name="Normal 13 3 7" xfId="1103" xr:uid="{00000000-0005-0000-0000-000012300000}"/>
    <cellStyle name="Normal 13 3 7 2" xfId="8638" xr:uid="{00000000-0005-0000-0000-000013300000}"/>
    <cellStyle name="Normal 13 3 7 3" xfId="12251" xr:uid="{00000000-0005-0000-0000-000014300000}"/>
    <cellStyle name="Normal 13 3 7 4" xfId="4990" xr:uid="{00000000-0005-0000-0000-000015300000}"/>
    <cellStyle name="Normal 13 3 8" xfId="1579" xr:uid="{00000000-0005-0000-0000-000016300000}"/>
    <cellStyle name="Normal 13 3 8 2" xfId="9110" xr:uid="{00000000-0005-0000-0000-000017300000}"/>
    <cellStyle name="Normal 13 3 8 3" xfId="12721" xr:uid="{00000000-0005-0000-0000-000018300000}"/>
    <cellStyle name="Normal 13 3 8 4" xfId="5455" xr:uid="{00000000-0005-0000-0000-000019300000}"/>
    <cellStyle name="Normal 13 3 9" xfId="2209" xr:uid="{00000000-0005-0000-0000-00001A300000}"/>
    <cellStyle name="Normal 13 3 9 2" xfId="9740" xr:uid="{00000000-0005-0000-0000-00001B300000}"/>
    <cellStyle name="Normal 13 3 9 3" xfId="13351" xr:uid="{00000000-0005-0000-0000-00001C300000}"/>
    <cellStyle name="Normal 13 3 9 4" xfId="6075" xr:uid="{00000000-0005-0000-0000-00001D300000}"/>
    <cellStyle name="Normal 13 4" xfId="146" xr:uid="{00000000-0005-0000-0000-00001E300000}"/>
    <cellStyle name="Normal 13 4 10" xfId="2917" xr:uid="{00000000-0005-0000-0000-00001F300000}"/>
    <cellStyle name="Normal 13 4 10 2" xfId="10371" xr:uid="{00000000-0005-0000-0000-000020300000}"/>
    <cellStyle name="Normal 13 4 10 3" xfId="13982" xr:uid="{00000000-0005-0000-0000-000021300000}"/>
    <cellStyle name="Normal 13 4 10 4" xfId="6696" xr:uid="{00000000-0005-0000-0000-000022300000}"/>
    <cellStyle name="Normal 13 4 11" xfId="4012" xr:uid="{00000000-0005-0000-0000-000023300000}"/>
    <cellStyle name="Normal 13 4 11 2" xfId="11417" xr:uid="{00000000-0005-0000-0000-000024300000}"/>
    <cellStyle name="Normal 13 4 11 3" xfId="15006" xr:uid="{00000000-0005-0000-0000-000025300000}"/>
    <cellStyle name="Normal 13 4 11 4" xfId="7721" xr:uid="{00000000-0005-0000-0000-000026300000}"/>
    <cellStyle name="Normal 13 4 12" xfId="7858" xr:uid="{00000000-0005-0000-0000-000027300000}"/>
    <cellStyle name="Normal 13 4 13" xfId="11553" xr:uid="{00000000-0005-0000-0000-000028300000}"/>
    <cellStyle name="Normal 13 4 14" xfId="4236" xr:uid="{00000000-0005-0000-0000-000029300000}"/>
    <cellStyle name="Normal 13 4 2" xfId="296" xr:uid="{00000000-0005-0000-0000-00002A300000}"/>
    <cellStyle name="Normal 13 4 2 10" xfId="11622" xr:uid="{00000000-0005-0000-0000-00002B300000}"/>
    <cellStyle name="Normal 13 4 2 11" xfId="4335" xr:uid="{00000000-0005-0000-0000-00002C300000}"/>
    <cellStyle name="Normal 13 4 2 2" xfId="1027" xr:uid="{00000000-0005-0000-0000-00002D300000}"/>
    <cellStyle name="Normal 13 4 2 2 2" xfId="1337" xr:uid="{00000000-0005-0000-0000-00002E300000}"/>
    <cellStyle name="Normal 13 4 2 2 2 2" xfId="8872" xr:uid="{00000000-0005-0000-0000-00002F300000}"/>
    <cellStyle name="Normal 13 4 2 2 2 3" xfId="12485" xr:uid="{00000000-0005-0000-0000-000030300000}"/>
    <cellStyle name="Normal 13 4 2 2 2 4" xfId="5221" xr:uid="{00000000-0005-0000-0000-000031300000}"/>
    <cellStyle name="Normal 13 4 2 2 3" xfId="1813" xr:uid="{00000000-0005-0000-0000-000032300000}"/>
    <cellStyle name="Normal 13 4 2 2 3 2" xfId="9344" xr:uid="{00000000-0005-0000-0000-000033300000}"/>
    <cellStyle name="Normal 13 4 2 2 3 3" xfId="12955" xr:uid="{00000000-0005-0000-0000-000034300000}"/>
    <cellStyle name="Normal 13 4 2 2 3 4" xfId="5686" xr:uid="{00000000-0005-0000-0000-000035300000}"/>
    <cellStyle name="Normal 13 4 2 2 4" xfId="2443" xr:uid="{00000000-0005-0000-0000-000036300000}"/>
    <cellStyle name="Normal 13 4 2 2 4 2" xfId="9974" xr:uid="{00000000-0005-0000-0000-000037300000}"/>
    <cellStyle name="Normal 13 4 2 2 4 3" xfId="13585" xr:uid="{00000000-0005-0000-0000-000038300000}"/>
    <cellStyle name="Normal 13 4 2 2 4 4" xfId="6306" xr:uid="{00000000-0005-0000-0000-000039300000}"/>
    <cellStyle name="Normal 13 4 2 2 5" xfId="3203" xr:uid="{00000000-0005-0000-0000-00003A300000}"/>
    <cellStyle name="Normal 13 4 2 2 5 2" xfId="10615" xr:uid="{00000000-0005-0000-0000-00003B300000}"/>
    <cellStyle name="Normal 13 4 2 2 5 3" xfId="14215" xr:uid="{00000000-0005-0000-0000-00003C300000}"/>
    <cellStyle name="Normal 13 4 2 2 5 4" xfId="6937" xr:uid="{00000000-0005-0000-0000-00003D300000}"/>
    <cellStyle name="Normal 13 4 2 2 6" xfId="8562" xr:uid="{00000000-0005-0000-0000-00003E300000}"/>
    <cellStyle name="Normal 13 4 2 2 7" xfId="12175" xr:uid="{00000000-0005-0000-0000-00003F300000}"/>
    <cellStyle name="Normal 13 4 2 2 8" xfId="4915" xr:uid="{00000000-0005-0000-0000-000040300000}"/>
    <cellStyle name="Normal 13 4 2 3" xfId="868" xr:uid="{00000000-0005-0000-0000-000041300000}"/>
    <cellStyle name="Normal 13 4 2 3 2" xfId="1490" xr:uid="{00000000-0005-0000-0000-000042300000}"/>
    <cellStyle name="Normal 13 4 2 3 2 2" xfId="9021" xr:uid="{00000000-0005-0000-0000-000043300000}"/>
    <cellStyle name="Normal 13 4 2 3 2 3" xfId="12632" xr:uid="{00000000-0005-0000-0000-000044300000}"/>
    <cellStyle name="Normal 13 4 2 3 2 4" xfId="5367" xr:uid="{00000000-0005-0000-0000-000045300000}"/>
    <cellStyle name="Normal 13 4 2 3 3" xfId="1960" xr:uid="{00000000-0005-0000-0000-000046300000}"/>
    <cellStyle name="Normal 13 4 2 3 3 2" xfId="9491" xr:uid="{00000000-0005-0000-0000-000047300000}"/>
    <cellStyle name="Normal 13 4 2 3 3 3" xfId="13102" xr:uid="{00000000-0005-0000-0000-000048300000}"/>
    <cellStyle name="Normal 13 4 2 3 3 4" xfId="5830" xr:uid="{00000000-0005-0000-0000-000049300000}"/>
    <cellStyle name="Normal 13 4 2 3 4" xfId="2590" xr:uid="{00000000-0005-0000-0000-00004A300000}"/>
    <cellStyle name="Normal 13 4 2 3 4 2" xfId="10121" xr:uid="{00000000-0005-0000-0000-00004B300000}"/>
    <cellStyle name="Normal 13 4 2 3 4 3" xfId="13732" xr:uid="{00000000-0005-0000-0000-00004C300000}"/>
    <cellStyle name="Normal 13 4 2 3 4 4" xfId="6450" xr:uid="{00000000-0005-0000-0000-00004D300000}"/>
    <cellStyle name="Normal 13 4 2 3 5" xfId="3351" xr:uid="{00000000-0005-0000-0000-00004E300000}"/>
    <cellStyle name="Normal 13 4 2 3 5 2" xfId="10763" xr:uid="{00000000-0005-0000-0000-00004F300000}"/>
    <cellStyle name="Normal 13 4 2 3 5 3" xfId="14362" xr:uid="{00000000-0005-0000-0000-000050300000}"/>
    <cellStyle name="Normal 13 4 2 3 5 4" xfId="7082" xr:uid="{00000000-0005-0000-0000-000051300000}"/>
    <cellStyle name="Normal 13 4 2 3 6" xfId="8406" xr:uid="{00000000-0005-0000-0000-000052300000}"/>
    <cellStyle name="Normal 13 4 2 3 7" xfId="12020" xr:uid="{00000000-0005-0000-0000-000053300000}"/>
    <cellStyle name="Normal 13 4 2 3 8" xfId="4761" xr:uid="{00000000-0005-0000-0000-000054300000}"/>
    <cellStyle name="Normal 13 4 2 4" xfId="1182" xr:uid="{00000000-0005-0000-0000-000055300000}"/>
    <cellStyle name="Normal 13 4 2 4 2" xfId="2120" xr:uid="{00000000-0005-0000-0000-000056300000}"/>
    <cellStyle name="Normal 13 4 2 4 2 2" xfId="9651" xr:uid="{00000000-0005-0000-0000-000057300000}"/>
    <cellStyle name="Normal 13 4 2 4 2 3" xfId="13262" xr:uid="{00000000-0005-0000-0000-000058300000}"/>
    <cellStyle name="Normal 13 4 2 4 2 4" xfId="5987" xr:uid="{00000000-0005-0000-0000-000059300000}"/>
    <cellStyle name="Normal 13 4 2 4 3" xfId="2750" xr:uid="{00000000-0005-0000-0000-00005A300000}"/>
    <cellStyle name="Normal 13 4 2 4 3 2" xfId="10281" xr:uid="{00000000-0005-0000-0000-00005B300000}"/>
    <cellStyle name="Normal 13 4 2 4 3 3" xfId="13892" xr:uid="{00000000-0005-0000-0000-00005C300000}"/>
    <cellStyle name="Normal 13 4 2 4 3 4" xfId="6607" xr:uid="{00000000-0005-0000-0000-00005D300000}"/>
    <cellStyle name="Normal 13 4 2 4 4" xfId="3511" xr:uid="{00000000-0005-0000-0000-00005E300000}"/>
    <cellStyle name="Normal 13 4 2 4 4 2" xfId="10923" xr:uid="{00000000-0005-0000-0000-00005F300000}"/>
    <cellStyle name="Normal 13 4 2 4 4 3" xfId="14522" xr:uid="{00000000-0005-0000-0000-000060300000}"/>
    <cellStyle name="Normal 13 4 2 4 4 4" xfId="7239" xr:uid="{00000000-0005-0000-0000-000061300000}"/>
    <cellStyle name="Normal 13 4 2 4 5" xfId="8717" xr:uid="{00000000-0005-0000-0000-000062300000}"/>
    <cellStyle name="Normal 13 4 2 4 6" xfId="12330" xr:uid="{00000000-0005-0000-0000-000063300000}"/>
    <cellStyle name="Normal 13 4 2 4 7" xfId="5068" xr:uid="{00000000-0005-0000-0000-000064300000}"/>
    <cellStyle name="Normal 13 4 2 5" xfId="1658" xr:uid="{00000000-0005-0000-0000-000065300000}"/>
    <cellStyle name="Normal 13 4 2 5 2" xfId="3740" xr:uid="{00000000-0005-0000-0000-000066300000}"/>
    <cellStyle name="Normal 13 4 2 5 2 2" xfId="11151" xr:uid="{00000000-0005-0000-0000-000067300000}"/>
    <cellStyle name="Normal 13 4 2 5 2 3" xfId="14750" xr:uid="{00000000-0005-0000-0000-000068300000}"/>
    <cellStyle name="Normal 13 4 2 5 2 4" xfId="7462" xr:uid="{00000000-0005-0000-0000-000069300000}"/>
    <cellStyle name="Normal 13 4 2 5 3" xfId="9189" xr:uid="{00000000-0005-0000-0000-00006A300000}"/>
    <cellStyle name="Normal 13 4 2 5 4" xfId="12800" xr:uid="{00000000-0005-0000-0000-00006B300000}"/>
    <cellStyle name="Normal 13 4 2 5 5" xfId="5533" xr:uid="{00000000-0005-0000-0000-00006C300000}"/>
    <cellStyle name="Normal 13 4 2 6" xfId="2288" xr:uid="{00000000-0005-0000-0000-00006D300000}"/>
    <cellStyle name="Normal 13 4 2 6 2" xfId="9819" xr:uid="{00000000-0005-0000-0000-00006E300000}"/>
    <cellStyle name="Normal 13 4 2 6 3" xfId="13430" xr:uid="{00000000-0005-0000-0000-00006F300000}"/>
    <cellStyle name="Normal 13 4 2 6 4" xfId="6153" xr:uid="{00000000-0005-0000-0000-000070300000}"/>
    <cellStyle name="Normal 13 4 2 7" xfId="3047" xr:uid="{00000000-0005-0000-0000-000071300000}"/>
    <cellStyle name="Normal 13 4 2 7 2" xfId="10459" xr:uid="{00000000-0005-0000-0000-000072300000}"/>
    <cellStyle name="Normal 13 4 2 7 3" xfId="14060" xr:uid="{00000000-0005-0000-0000-000073300000}"/>
    <cellStyle name="Normal 13 4 2 7 4" xfId="6783" xr:uid="{00000000-0005-0000-0000-000074300000}"/>
    <cellStyle name="Normal 13 4 2 8" xfId="4013" xr:uid="{00000000-0005-0000-0000-000075300000}"/>
    <cellStyle name="Normal 13 4 2 8 2" xfId="11418" xr:uid="{00000000-0005-0000-0000-000076300000}"/>
    <cellStyle name="Normal 13 4 2 8 3" xfId="15007" xr:uid="{00000000-0005-0000-0000-000077300000}"/>
    <cellStyle name="Normal 13 4 2 8 4" xfId="7722" xr:uid="{00000000-0005-0000-0000-000078300000}"/>
    <cellStyle name="Normal 13 4 2 9" xfId="7975" xr:uid="{00000000-0005-0000-0000-000079300000}"/>
    <cellStyle name="Normal 13 4 3" xfId="421" xr:uid="{00000000-0005-0000-0000-00007A300000}"/>
    <cellStyle name="Normal 13 4 3 10" xfId="4437" xr:uid="{00000000-0005-0000-0000-00007B300000}"/>
    <cellStyle name="Normal 13 4 3 2" xfId="948" xr:uid="{00000000-0005-0000-0000-00007C300000}"/>
    <cellStyle name="Normal 13 4 3 2 2" xfId="3741" xr:uid="{00000000-0005-0000-0000-00007D300000}"/>
    <cellStyle name="Normal 13 4 3 2 2 2" xfId="11152" xr:uid="{00000000-0005-0000-0000-00007E300000}"/>
    <cellStyle name="Normal 13 4 3 2 2 3" xfId="14751" xr:uid="{00000000-0005-0000-0000-00007F300000}"/>
    <cellStyle name="Normal 13 4 3 2 2 4" xfId="7463" xr:uid="{00000000-0005-0000-0000-000080300000}"/>
    <cellStyle name="Normal 13 4 3 2 3" xfId="8484" xr:uid="{00000000-0005-0000-0000-000081300000}"/>
    <cellStyle name="Normal 13 4 3 2 4" xfId="12097" xr:uid="{00000000-0005-0000-0000-000082300000}"/>
    <cellStyle name="Normal 13 4 3 2 5" xfId="4838" xr:uid="{00000000-0005-0000-0000-000083300000}"/>
    <cellStyle name="Normal 13 4 3 3" xfId="1259" xr:uid="{00000000-0005-0000-0000-000084300000}"/>
    <cellStyle name="Normal 13 4 3 3 2" xfId="8794" xr:uid="{00000000-0005-0000-0000-000085300000}"/>
    <cellStyle name="Normal 13 4 3 3 3" xfId="12407" xr:uid="{00000000-0005-0000-0000-000086300000}"/>
    <cellStyle name="Normal 13 4 3 3 4" xfId="5144" xr:uid="{00000000-0005-0000-0000-000087300000}"/>
    <cellStyle name="Normal 13 4 3 4" xfId="1735" xr:uid="{00000000-0005-0000-0000-000088300000}"/>
    <cellStyle name="Normal 13 4 3 4 2" xfId="9266" xr:uid="{00000000-0005-0000-0000-000089300000}"/>
    <cellStyle name="Normal 13 4 3 4 3" xfId="12877" xr:uid="{00000000-0005-0000-0000-00008A300000}"/>
    <cellStyle name="Normal 13 4 3 4 4" xfId="5609" xr:uid="{00000000-0005-0000-0000-00008B300000}"/>
    <cellStyle name="Normal 13 4 3 5" xfId="2365" xr:uid="{00000000-0005-0000-0000-00008C300000}"/>
    <cellStyle name="Normal 13 4 3 5 2" xfId="9896" xr:uid="{00000000-0005-0000-0000-00008D300000}"/>
    <cellStyle name="Normal 13 4 3 5 3" xfId="13507" xr:uid="{00000000-0005-0000-0000-00008E300000}"/>
    <cellStyle name="Normal 13 4 3 5 4" xfId="6229" xr:uid="{00000000-0005-0000-0000-00008F300000}"/>
    <cellStyle name="Normal 13 4 3 6" xfId="3125" xr:uid="{00000000-0005-0000-0000-000090300000}"/>
    <cellStyle name="Normal 13 4 3 6 2" xfId="10537" xr:uid="{00000000-0005-0000-0000-000091300000}"/>
    <cellStyle name="Normal 13 4 3 6 3" xfId="14137" xr:uid="{00000000-0005-0000-0000-000092300000}"/>
    <cellStyle name="Normal 13 4 3 6 4" xfId="6860" xr:uid="{00000000-0005-0000-0000-000093300000}"/>
    <cellStyle name="Normal 13 4 3 7" xfId="4014" xr:uid="{00000000-0005-0000-0000-000094300000}"/>
    <cellStyle name="Normal 13 4 3 7 2" xfId="11419" xr:uid="{00000000-0005-0000-0000-000095300000}"/>
    <cellStyle name="Normal 13 4 3 7 3" xfId="15008" xr:uid="{00000000-0005-0000-0000-000096300000}"/>
    <cellStyle name="Normal 13 4 3 7 4" xfId="7723" xr:uid="{00000000-0005-0000-0000-000097300000}"/>
    <cellStyle name="Normal 13 4 3 8" xfId="8078" xr:uid="{00000000-0005-0000-0000-000098300000}"/>
    <cellStyle name="Normal 13 4 3 9" xfId="11712" xr:uid="{00000000-0005-0000-0000-000099300000}"/>
    <cellStyle name="Normal 13 4 4" xfId="567" xr:uid="{00000000-0005-0000-0000-00009A300000}"/>
    <cellStyle name="Normal 13 4 4 2" xfId="1417" xr:uid="{00000000-0005-0000-0000-00009B300000}"/>
    <cellStyle name="Normal 13 4 4 2 2" xfId="8952" xr:uid="{00000000-0005-0000-0000-00009C300000}"/>
    <cellStyle name="Normal 13 4 4 2 3" xfId="12563" xr:uid="{00000000-0005-0000-0000-00009D300000}"/>
    <cellStyle name="Normal 13 4 4 2 4" xfId="5299" xr:uid="{00000000-0005-0000-0000-00009E300000}"/>
    <cellStyle name="Normal 13 4 4 3" xfId="1891" xr:uid="{00000000-0005-0000-0000-00009F300000}"/>
    <cellStyle name="Normal 13 4 4 3 2" xfId="9422" xr:uid="{00000000-0005-0000-0000-0000A0300000}"/>
    <cellStyle name="Normal 13 4 4 3 3" xfId="13033" xr:uid="{00000000-0005-0000-0000-0000A1300000}"/>
    <cellStyle name="Normal 13 4 4 3 4" xfId="5762" xr:uid="{00000000-0005-0000-0000-0000A2300000}"/>
    <cellStyle name="Normal 13 4 4 4" xfId="2521" xr:uid="{00000000-0005-0000-0000-0000A3300000}"/>
    <cellStyle name="Normal 13 4 4 4 2" xfId="10052" xr:uid="{00000000-0005-0000-0000-0000A4300000}"/>
    <cellStyle name="Normal 13 4 4 4 3" xfId="13663" xr:uid="{00000000-0005-0000-0000-0000A5300000}"/>
    <cellStyle name="Normal 13 4 4 4 4" xfId="6382" xr:uid="{00000000-0005-0000-0000-0000A6300000}"/>
    <cellStyle name="Normal 13 4 4 5" xfId="3282" xr:uid="{00000000-0005-0000-0000-0000A7300000}"/>
    <cellStyle name="Normal 13 4 4 5 2" xfId="10694" xr:uid="{00000000-0005-0000-0000-0000A8300000}"/>
    <cellStyle name="Normal 13 4 4 5 3" xfId="14293" xr:uid="{00000000-0005-0000-0000-0000A9300000}"/>
    <cellStyle name="Normal 13 4 4 5 4" xfId="7014" xr:uid="{00000000-0005-0000-0000-0000AA300000}"/>
    <cellStyle name="Normal 13 4 4 6" xfId="8155" xr:uid="{00000000-0005-0000-0000-0000AB300000}"/>
    <cellStyle name="Normal 13 4 4 7" xfId="11788" xr:uid="{00000000-0005-0000-0000-0000AC300000}"/>
    <cellStyle name="Normal 13 4 4 8" xfId="4513" xr:uid="{00000000-0005-0000-0000-0000AD300000}"/>
    <cellStyle name="Normal 13 4 5" xfId="712" xr:uid="{00000000-0005-0000-0000-0000AE300000}"/>
    <cellStyle name="Normal 13 4 5 2" xfId="2051" xr:uid="{00000000-0005-0000-0000-0000AF300000}"/>
    <cellStyle name="Normal 13 4 5 2 2" xfId="9582" xr:uid="{00000000-0005-0000-0000-0000B0300000}"/>
    <cellStyle name="Normal 13 4 5 2 3" xfId="13193" xr:uid="{00000000-0005-0000-0000-0000B1300000}"/>
    <cellStyle name="Normal 13 4 5 2 4" xfId="5919" xr:uid="{00000000-0005-0000-0000-0000B2300000}"/>
    <cellStyle name="Normal 13 4 5 3" xfId="2681" xr:uid="{00000000-0005-0000-0000-0000B3300000}"/>
    <cellStyle name="Normal 13 4 5 3 2" xfId="10212" xr:uid="{00000000-0005-0000-0000-0000B4300000}"/>
    <cellStyle name="Normal 13 4 5 3 3" xfId="13823" xr:uid="{00000000-0005-0000-0000-0000B5300000}"/>
    <cellStyle name="Normal 13 4 5 3 4" xfId="6539" xr:uid="{00000000-0005-0000-0000-0000B6300000}"/>
    <cellStyle name="Normal 13 4 5 4" xfId="3442" xr:uid="{00000000-0005-0000-0000-0000B7300000}"/>
    <cellStyle name="Normal 13 4 5 4 2" xfId="10854" xr:uid="{00000000-0005-0000-0000-0000B8300000}"/>
    <cellStyle name="Normal 13 4 5 4 3" xfId="14453" xr:uid="{00000000-0005-0000-0000-0000B9300000}"/>
    <cellStyle name="Normal 13 4 5 4 4" xfId="7171" xr:uid="{00000000-0005-0000-0000-0000BA300000}"/>
    <cellStyle name="Normal 13 4 5 5" xfId="8250" xr:uid="{00000000-0005-0000-0000-0000BB300000}"/>
    <cellStyle name="Normal 13 4 5 6" xfId="11864" xr:uid="{00000000-0005-0000-0000-0000BC300000}"/>
    <cellStyle name="Normal 13 4 5 7" xfId="4607" xr:uid="{00000000-0005-0000-0000-0000BD300000}"/>
    <cellStyle name="Normal 13 4 6" xfId="790" xr:uid="{00000000-0005-0000-0000-0000BE300000}"/>
    <cellStyle name="Normal 13 4 6 2" xfId="3739" xr:uid="{00000000-0005-0000-0000-0000BF300000}"/>
    <cellStyle name="Normal 13 4 6 2 2" xfId="11150" xr:uid="{00000000-0005-0000-0000-0000C0300000}"/>
    <cellStyle name="Normal 13 4 6 2 3" xfId="14749" xr:uid="{00000000-0005-0000-0000-0000C1300000}"/>
    <cellStyle name="Normal 13 4 6 2 4" xfId="7461" xr:uid="{00000000-0005-0000-0000-0000C2300000}"/>
    <cellStyle name="Normal 13 4 6 3" xfId="8328" xr:uid="{00000000-0005-0000-0000-0000C3300000}"/>
    <cellStyle name="Normal 13 4 6 4" xfId="11942" xr:uid="{00000000-0005-0000-0000-0000C4300000}"/>
    <cellStyle name="Normal 13 4 6 5" xfId="4684" xr:uid="{00000000-0005-0000-0000-0000C5300000}"/>
    <cellStyle name="Normal 13 4 7" xfId="1104" xr:uid="{00000000-0005-0000-0000-0000C6300000}"/>
    <cellStyle name="Normal 13 4 7 2" xfId="8639" xr:uid="{00000000-0005-0000-0000-0000C7300000}"/>
    <cellStyle name="Normal 13 4 7 3" xfId="12252" xr:uid="{00000000-0005-0000-0000-0000C8300000}"/>
    <cellStyle name="Normal 13 4 7 4" xfId="4991" xr:uid="{00000000-0005-0000-0000-0000C9300000}"/>
    <cellStyle name="Normal 13 4 8" xfId="1580" xr:uid="{00000000-0005-0000-0000-0000CA300000}"/>
    <cellStyle name="Normal 13 4 8 2" xfId="9111" xr:uid="{00000000-0005-0000-0000-0000CB300000}"/>
    <cellStyle name="Normal 13 4 8 3" xfId="12722" xr:uid="{00000000-0005-0000-0000-0000CC300000}"/>
    <cellStyle name="Normal 13 4 8 4" xfId="5456" xr:uid="{00000000-0005-0000-0000-0000CD300000}"/>
    <cellStyle name="Normal 13 4 9" xfId="2210" xr:uid="{00000000-0005-0000-0000-0000CE300000}"/>
    <cellStyle name="Normal 13 4 9 2" xfId="9741" xr:uid="{00000000-0005-0000-0000-0000CF300000}"/>
    <cellStyle name="Normal 13 4 9 3" xfId="13352" xr:uid="{00000000-0005-0000-0000-0000D0300000}"/>
    <cellStyle name="Normal 13 4 9 4" xfId="6076" xr:uid="{00000000-0005-0000-0000-0000D1300000}"/>
    <cellStyle name="Normal 13 5" xfId="147" xr:uid="{00000000-0005-0000-0000-0000D2300000}"/>
    <cellStyle name="Normal 13 5 10" xfId="2918" xr:uid="{00000000-0005-0000-0000-0000D3300000}"/>
    <cellStyle name="Normal 13 5 10 2" xfId="10372" xr:uid="{00000000-0005-0000-0000-0000D4300000}"/>
    <cellStyle name="Normal 13 5 10 3" xfId="13983" xr:uid="{00000000-0005-0000-0000-0000D5300000}"/>
    <cellStyle name="Normal 13 5 10 4" xfId="6697" xr:uid="{00000000-0005-0000-0000-0000D6300000}"/>
    <cellStyle name="Normal 13 5 11" xfId="4015" xr:uid="{00000000-0005-0000-0000-0000D7300000}"/>
    <cellStyle name="Normal 13 5 11 2" xfId="11420" xr:uid="{00000000-0005-0000-0000-0000D8300000}"/>
    <cellStyle name="Normal 13 5 11 3" xfId="15009" xr:uid="{00000000-0005-0000-0000-0000D9300000}"/>
    <cellStyle name="Normal 13 5 11 4" xfId="7724" xr:uid="{00000000-0005-0000-0000-0000DA300000}"/>
    <cellStyle name="Normal 13 5 12" xfId="7859" xr:uid="{00000000-0005-0000-0000-0000DB300000}"/>
    <cellStyle name="Normal 13 5 13" xfId="11554" xr:uid="{00000000-0005-0000-0000-0000DC300000}"/>
    <cellStyle name="Normal 13 5 14" xfId="4237" xr:uid="{00000000-0005-0000-0000-0000DD300000}"/>
    <cellStyle name="Normal 13 5 2" xfId="297" xr:uid="{00000000-0005-0000-0000-0000DE300000}"/>
    <cellStyle name="Normal 13 5 2 10" xfId="11623" xr:uid="{00000000-0005-0000-0000-0000DF300000}"/>
    <cellStyle name="Normal 13 5 2 11" xfId="4336" xr:uid="{00000000-0005-0000-0000-0000E0300000}"/>
    <cellStyle name="Normal 13 5 2 2" xfId="1028" xr:uid="{00000000-0005-0000-0000-0000E1300000}"/>
    <cellStyle name="Normal 13 5 2 2 2" xfId="1338" xr:uid="{00000000-0005-0000-0000-0000E2300000}"/>
    <cellStyle name="Normal 13 5 2 2 2 2" xfId="8873" xr:uid="{00000000-0005-0000-0000-0000E3300000}"/>
    <cellStyle name="Normal 13 5 2 2 2 3" xfId="12486" xr:uid="{00000000-0005-0000-0000-0000E4300000}"/>
    <cellStyle name="Normal 13 5 2 2 2 4" xfId="5222" xr:uid="{00000000-0005-0000-0000-0000E5300000}"/>
    <cellStyle name="Normal 13 5 2 2 3" xfId="1814" xr:uid="{00000000-0005-0000-0000-0000E6300000}"/>
    <cellStyle name="Normal 13 5 2 2 3 2" xfId="9345" xr:uid="{00000000-0005-0000-0000-0000E7300000}"/>
    <cellStyle name="Normal 13 5 2 2 3 3" xfId="12956" xr:uid="{00000000-0005-0000-0000-0000E8300000}"/>
    <cellStyle name="Normal 13 5 2 2 3 4" xfId="5687" xr:uid="{00000000-0005-0000-0000-0000E9300000}"/>
    <cellStyle name="Normal 13 5 2 2 4" xfId="2444" xr:uid="{00000000-0005-0000-0000-0000EA300000}"/>
    <cellStyle name="Normal 13 5 2 2 4 2" xfId="9975" xr:uid="{00000000-0005-0000-0000-0000EB300000}"/>
    <cellStyle name="Normal 13 5 2 2 4 3" xfId="13586" xr:uid="{00000000-0005-0000-0000-0000EC300000}"/>
    <cellStyle name="Normal 13 5 2 2 4 4" xfId="6307" xr:uid="{00000000-0005-0000-0000-0000ED300000}"/>
    <cellStyle name="Normal 13 5 2 2 5" xfId="3204" xr:uid="{00000000-0005-0000-0000-0000EE300000}"/>
    <cellStyle name="Normal 13 5 2 2 5 2" xfId="10616" xr:uid="{00000000-0005-0000-0000-0000EF300000}"/>
    <cellStyle name="Normal 13 5 2 2 5 3" xfId="14216" xr:uid="{00000000-0005-0000-0000-0000F0300000}"/>
    <cellStyle name="Normal 13 5 2 2 5 4" xfId="6938" xr:uid="{00000000-0005-0000-0000-0000F1300000}"/>
    <cellStyle name="Normal 13 5 2 2 6" xfId="8563" xr:uid="{00000000-0005-0000-0000-0000F2300000}"/>
    <cellStyle name="Normal 13 5 2 2 7" xfId="12176" xr:uid="{00000000-0005-0000-0000-0000F3300000}"/>
    <cellStyle name="Normal 13 5 2 2 8" xfId="4916" xr:uid="{00000000-0005-0000-0000-0000F4300000}"/>
    <cellStyle name="Normal 13 5 2 3" xfId="869" xr:uid="{00000000-0005-0000-0000-0000F5300000}"/>
    <cellStyle name="Normal 13 5 2 3 2" xfId="1491" xr:uid="{00000000-0005-0000-0000-0000F6300000}"/>
    <cellStyle name="Normal 13 5 2 3 2 2" xfId="9022" xr:uid="{00000000-0005-0000-0000-0000F7300000}"/>
    <cellStyle name="Normal 13 5 2 3 2 3" xfId="12633" xr:uid="{00000000-0005-0000-0000-0000F8300000}"/>
    <cellStyle name="Normal 13 5 2 3 2 4" xfId="5368" xr:uid="{00000000-0005-0000-0000-0000F9300000}"/>
    <cellStyle name="Normal 13 5 2 3 3" xfId="1961" xr:uid="{00000000-0005-0000-0000-0000FA300000}"/>
    <cellStyle name="Normal 13 5 2 3 3 2" xfId="9492" xr:uid="{00000000-0005-0000-0000-0000FB300000}"/>
    <cellStyle name="Normal 13 5 2 3 3 3" xfId="13103" xr:uid="{00000000-0005-0000-0000-0000FC300000}"/>
    <cellStyle name="Normal 13 5 2 3 3 4" xfId="5831" xr:uid="{00000000-0005-0000-0000-0000FD300000}"/>
    <cellStyle name="Normal 13 5 2 3 4" xfId="2591" xr:uid="{00000000-0005-0000-0000-0000FE300000}"/>
    <cellStyle name="Normal 13 5 2 3 4 2" xfId="10122" xr:uid="{00000000-0005-0000-0000-0000FF300000}"/>
    <cellStyle name="Normal 13 5 2 3 4 3" xfId="13733" xr:uid="{00000000-0005-0000-0000-000000310000}"/>
    <cellStyle name="Normal 13 5 2 3 4 4" xfId="6451" xr:uid="{00000000-0005-0000-0000-000001310000}"/>
    <cellStyle name="Normal 13 5 2 3 5" xfId="3352" xr:uid="{00000000-0005-0000-0000-000002310000}"/>
    <cellStyle name="Normal 13 5 2 3 5 2" xfId="10764" xr:uid="{00000000-0005-0000-0000-000003310000}"/>
    <cellStyle name="Normal 13 5 2 3 5 3" xfId="14363" xr:uid="{00000000-0005-0000-0000-000004310000}"/>
    <cellStyle name="Normal 13 5 2 3 5 4" xfId="7083" xr:uid="{00000000-0005-0000-0000-000005310000}"/>
    <cellStyle name="Normal 13 5 2 3 6" xfId="8407" xr:uid="{00000000-0005-0000-0000-000006310000}"/>
    <cellStyle name="Normal 13 5 2 3 7" xfId="12021" xr:uid="{00000000-0005-0000-0000-000007310000}"/>
    <cellStyle name="Normal 13 5 2 3 8" xfId="4762" xr:uid="{00000000-0005-0000-0000-000008310000}"/>
    <cellStyle name="Normal 13 5 2 4" xfId="1183" xr:uid="{00000000-0005-0000-0000-000009310000}"/>
    <cellStyle name="Normal 13 5 2 4 2" xfId="2121" xr:uid="{00000000-0005-0000-0000-00000A310000}"/>
    <cellStyle name="Normal 13 5 2 4 2 2" xfId="9652" xr:uid="{00000000-0005-0000-0000-00000B310000}"/>
    <cellStyle name="Normal 13 5 2 4 2 3" xfId="13263" xr:uid="{00000000-0005-0000-0000-00000C310000}"/>
    <cellStyle name="Normal 13 5 2 4 2 4" xfId="5988" xr:uid="{00000000-0005-0000-0000-00000D310000}"/>
    <cellStyle name="Normal 13 5 2 4 3" xfId="2751" xr:uid="{00000000-0005-0000-0000-00000E310000}"/>
    <cellStyle name="Normal 13 5 2 4 3 2" xfId="10282" xr:uid="{00000000-0005-0000-0000-00000F310000}"/>
    <cellStyle name="Normal 13 5 2 4 3 3" xfId="13893" xr:uid="{00000000-0005-0000-0000-000010310000}"/>
    <cellStyle name="Normal 13 5 2 4 3 4" xfId="6608" xr:uid="{00000000-0005-0000-0000-000011310000}"/>
    <cellStyle name="Normal 13 5 2 4 4" xfId="3512" xr:uid="{00000000-0005-0000-0000-000012310000}"/>
    <cellStyle name="Normal 13 5 2 4 4 2" xfId="10924" xr:uid="{00000000-0005-0000-0000-000013310000}"/>
    <cellStyle name="Normal 13 5 2 4 4 3" xfId="14523" xr:uid="{00000000-0005-0000-0000-000014310000}"/>
    <cellStyle name="Normal 13 5 2 4 4 4" xfId="7240" xr:uid="{00000000-0005-0000-0000-000015310000}"/>
    <cellStyle name="Normal 13 5 2 4 5" xfId="8718" xr:uid="{00000000-0005-0000-0000-000016310000}"/>
    <cellStyle name="Normal 13 5 2 4 6" xfId="12331" xr:uid="{00000000-0005-0000-0000-000017310000}"/>
    <cellStyle name="Normal 13 5 2 4 7" xfId="5069" xr:uid="{00000000-0005-0000-0000-000018310000}"/>
    <cellStyle name="Normal 13 5 2 5" xfId="1659" xr:uid="{00000000-0005-0000-0000-000019310000}"/>
    <cellStyle name="Normal 13 5 2 5 2" xfId="3743" xr:uid="{00000000-0005-0000-0000-00001A310000}"/>
    <cellStyle name="Normal 13 5 2 5 2 2" xfId="11154" xr:uid="{00000000-0005-0000-0000-00001B310000}"/>
    <cellStyle name="Normal 13 5 2 5 2 3" xfId="14753" xr:uid="{00000000-0005-0000-0000-00001C310000}"/>
    <cellStyle name="Normal 13 5 2 5 2 4" xfId="7465" xr:uid="{00000000-0005-0000-0000-00001D310000}"/>
    <cellStyle name="Normal 13 5 2 5 3" xfId="9190" xr:uid="{00000000-0005-0000-0000-00001E310000}"/>
    <cellStyle name="Normal 13 5 2 5 4" xfId="12801" xr:uid="{00000000-0005-0000-0000-00001F310000}"/>
    <cellStyle name="Normal 13 5 2 5 5" xfId="5534" xr:uid="{00000000-0005-0000-0000-000020310000}"/>
    <cellStyle name="Normal 13 5 2 6" xfId="2289" xr:uid="{00000000-0005-0000-0000-000021310000}"/>
    <cellStyle name="Normal 13 5 2 6 2" xfId="9820" xr:uid="{00000000-0005-0000-0000-000022310000}"/>
    <cellStyle name="Normal 13 5 2 6 3" xfId="13431" xr:uid="{00000000-0005-0000-0000-000023310000}"/>
    <cellStyle name="Normal 13 5 2 6 4" xfId="6154" xr:uid="{00000000-0005-0000-0000-000024310000}"/>
    <cellStyle name="Normal 13 5 2 7" xfId="3048" xr:uid="{00000000-0005-0000-0000-000025310000}"/>
    <cellStyle name="Normal 13 5 2 7 2" xfId="10460" xr:uid="{00000000-0005-0000-0000-000026310000}"/>
    <cellStyle name="Normal 13 5 2 7 3" xfId="14061" xr:uid="{00000000-0005-0000-0000-000027310000}"/>
    <cellStyle name="Normal 13 5 2 7 4" xfId="6784" xr:uid="{00000000-0005-0000-0000-000028310000}"/>
    <cellStyle name="Normal 13 5 2 8" xfId="4016" xr:uid="{00000000-0005-0000-0000-000029310000}"/>
    <cellStyle name="Normal 13 5 2 8 2" xfId="11421" xr:uid="{00000000-0005-0000-0000-00002A310000}"/>
    <cellStyle name="Normal 13 5 2 8 3" xfId="15010" xr:uid="{00000000-0005-0000-0000-00002B310000}"/>
    <cellStyle name="Normal 13 5 2 8 4" xfId="7725" xr:uid="{00000000-0005-0000-0000-00002C310000}"/>
    <cellStyle name="Normal 13 5 2 9" xfId="7976" xr:uid="{00000000-0005-0000-0000-00002D310000}"/>
    <cellStyle name="Normal 13 5 3" xfId="422" xr:uid="{00000000-0005-0000-0000-00002E310000}"/>
    <cellStyle name="Normal 13 5 3 10" xfId="4438" xr:uid="{00000000-0005-0000-0000-00002F310000}"/>
    <cellStyle name="Normal 13 5 3 2" xfId="949" xr:uid="{00000000-0005-0000-0000-000030310000}"/>
    <cellStyle name="Normal 13 5 3 2 2" xfId="3744" xr:uid="{00000000-0005-0000-0000-000031310000}"/>
    <cellStyle name="Normal 13 5 3 2 2 2" xfId="11155" xr:uid="{00000000-0005-0000-0000-000032310000}"/>
    <cellStyle name="Normal 13 5 3 2 2 3" xfId="14754" xr:uid="{00000000-0005-0000-0000-000033310000}"/>
    <cellStyle name="Normal 13 5 3 2 2 4" xfId="7466" xr:uid="{00000000-0005-0000-0000-000034310000}"/>
    <cellStyle name="Normal 13 5 3 2 3" xfId="8485" xr:uid="{00000000-0005-0000-0000-000035310000}"/>
    <cellStyle name="Normal 13 5 3 2 4" xfId="12098" xr:uid="{00000000-0005-0000-0000-000036310000}"/>
    <cellStyle name="Normal 13 5 3 2 5" xfId="4839" xr:uid="{00000000-0005-0000-0000-000037310000}"/>
    <cellStyle name="Normal 13 5 3 3" xfId="1260" xr:uid="{00000000-0005-0000-0000-000038310000}"/>
    <cellStyle name="Normal 13 5 3 3 2" xfId="8795" xr:uid="{00000000-0005-0000-0000-000039310000}"/>
    <cellStyle name="Normal 13 5 3 3 3" xfId="12408" xr:uid="{00000000-0005-0000-0000-00003A310000}"/>
    <cellStyle name="Normal 13 5 3 3 4" xfId="5145" xr:uid="{00000000-0005-0000-0000-00003B310000}"/>
    <cellStyle name="Normal 13 5 3 4" xfId="1736" xr:uid="{00000000-0005-0000-0000-00003C310000}"/>
    <cellStyle name="Normal 13 5 3 4 2" xfId="9267" xr:uid="{00000000-0005-0000-0000-00003D310000}"/>
    <cellStyle name="Normal 13 5 3 4 3" xfId="12878" xr:uid="{00000000-0005-0000-0000-00003E310000}"/>
    <cellStyle name="Normal 13 5 3 4 4" xfId="5610" xr:uid="{00000000-0005-0000-0000-00003F310000}"/>
    <cellStyle name="Normal 13 5 3 5" xfId="2366" xr:uid="{00000000-0005-0000-0000-000040310000}"/>
    <cellStyle name="Normal 13 5 3 5 2" xfId="9897" xr:uid="{00000000-0005-0000-0000-000041310000}"/>
    <cellStyle name="Normal 13 5 3 5 3" xfId="13508" xr:uid="{00000000-0005-0000-0000-000042310000}"/>
    <cellStyle name="Normal 13 5 3 5 4" xfId="6230" xr:uid="{00000000-0005-0000-0000-000043310000}"/>
    <cellStyle name="Normal 13 5 3 6" xfId="3126" xr:uid="{00000000-0005-0000-0000-000044310000}"/>
    <cellStyle name="Normal 13 5 3 6 2" xfId="10538" xr:uid="{00000000-0005-0000-0000-000045310000}"/>
    <cellStyle name="Normal 13 5 3 6 3" xfId="14138" xr:uid="{00000000-0005-0000-0000-000046310000}"/>
    <cellStyle name="Normal 13 5 3 6 4" xfId="6861" xr:uid="{00000000-0005-0000-0000-000047310000}"/>
    <cellStyle name="Normal 13 5 3 7" xfId="4017" xr:uid="{00000000-0005-0000-0000-000048310000}"/>
    <cellStyle name="Normal 13 5 3 7 2" xfId="11422" xr:uid="{00000000-0005-0000-0000-000049310000}"/>
    <cellStyle name="Normal 13 5 3 7 3" xfId="15011" xr:uid="{00000000-0005-0000-0000-00004A310000}"/>
    <cellStyle name="Normal 13 5 3 7 4" xfId="7726" xr:uid="{00000000-0005-0000-0000-00004B310000}"/>
    <cellStyle name="Normal 13 5 3 8" xfId="8079" xr:uid="{00000000-0005-0000-0000-00004C310000}"/>
    <cellStyle name="Normal 13 5 3 9" xfId="11713" xr:uid="{00000000-0005-0000-0000-00004D310000}"/>
    <cellStyle name="Normal 13 5 4" xfId="568" xr:uid="{00000000-0005-0000-0000-00004E310000}"/>
    <cellStyle name="Normal 13 5 4 2" xfId="1418" xr:uid="{00000000-0005-0000-0000-00004F310000}"/>
    <cellStyle name="Normal 13 5 4 2 2" xfId="8953" xr:uid="{00000000-0005-0000-0000-000050310000}"/>
    <cellStyle name="Normal 13 5 4 2 3" xfId="12564" xr:uid="{00000000-0005-0000-0000-000051310000}"/>
    <cellStyle name="Normal 13 5 4 2 4" xfId="5300" xr:uid="{00000000-0005-0000-0000-000052310000}"/>
    <cellStyle name="Normal 13 5 4 3" xfId="1892" xr:uid="{00000000-0005-0000-0000-000053310000}"/>
    <cellStyle name="Normal 13 5 4 3 2" xfId="9423" xr:uid="{00000000-0005-0000-0000-000054310000}"/>
    <cellStyle name="Normal 13 5 4 3 3" xfId="13034" xr:uid="{00000000-0005-0000-0000-000055310000}"/>
    <cellStyle name="Normal 13 5 4 3 4" xfId="5763" xr:uid="{00000000-0005-0000-0000-000056310000}"/>
    <cellStyle name="Normal 13 5 4 4" xfId="2522" xr:uid="{00000000-0005-0000-0000-000057310000}"/>
    <cellStyle name="Normal 13 5 4 4 2" xfId="10053" xr:uid="{00000000-0005-0000-0000-000058310000}"/>
    <cellStyle name="Normal 13 5 4 4 3" xfId="13664" xr:uid="{00000000-0005-0000-0000-000059310000}"/>
    <cellStyle name="Normal 13 5 4 4 4" xfId="6383" xr:uid="{00000000-0005-0000-0000-00005A310000}"/>
    <cellStyle name="Normal 13 5 4 5" xfId="3283" xr:uid="{00000000-0005-0000-0000-00005B310000}"/>
    <cellStyle name="Normal 13 5 4 5 2" xfId="10695" xr:uid="{00000000-0005-0000-0000-00005C310000}"/>
    <cellStyle name="Normal 13 5 4 5 3" xfId="14294" xr:uid="{00000000-0005-0000-0000-00005D310000}"/>
    <cellStyle name="Normal 13 5 4 5 4" xfId="7015" xr:uid="{00000000-0005-0000-0000-00005E310000}"/>
    <cellStyle name="Normal 13 5 4 6" xfId="8156" xr:uid="{00000000-0005-0000-0000-00005F310000}"/>
    <cellStyle name="Normal 13 5 4 7" xfId="11789" xr:uid="{00000000-0005-0000-0000-000060310000}"/>
    <cellStyle name="Normal 13 5 4 8" xfId="4514" xr:uid="{00000000-0005-0000-0000-000061310000}"/>
    <cellStyle name="Normal 13 5 5" xfId="713" xr:uid="{00000000-0005-0000-0000-000062310000}"/>
    <cellStyle name="Normal 13 5 5 2" xfId="2052" xr:uid="{00000000-0005-0000-0000-000063310000}"/>
    <cellStyle name="Normal 13 5 5 2 2" xfId="9583" xr:uid="{00000000-0005-0000-0000-000064310000}"/>
    <cellStyle name="Normal 13 5 5 2 3" xfId="13194" xr:uid="{00000000-0005-0000-0000-000065310000}"/>
    <cellStyle name="Normal 13 5 5 2 4" xfId="5920" xr:uid="{00000000-0005-0000-0000-000066310000}"/>
    <cellStyle name="Normal 13 5 5 3" xfId="2682" xr:uid="{00000000-0005-0000-0000-000067310000}"/>
    <cellStyle name="Normal 13 5 5 3 2" xfId="10213" xr:uid="{00000000-0005-0000-0000-000068310000}"/>
    <cellStyle name="Normal 13 5 5 3 3" xfId="13824" xr:uid="{00000000-0005-0000-0000-000069310000}"/>
    <cellStyle name="Normal 13 5 5 3 4" xfId="6540" xr:uid="{00000000-0005-0000-0000-00006A310000}"/>
    <cellStyle name="Normal 13 5 5 4" xfId="3443" xr:uid="{00000000-0005-0000-0000-00006B310000}"/>
    <cellStyle name="Normal 13 5 5 4 2" xfId="10855" xr:uid="{00000000-0005-0000-0000-00006C310000}"/>
    <cellStyle name="Normal 13 5 5 4 3" xfId="14454" xr:uid="{00000000-0005-0000-0000-00006D310000}"/>
    <cellStyle name="Normal 13 5 5 4 4" xfId="7172" xr:uid="{00000000-0005-0000-0000-00006E310000}"/>
    <cellStyle name="Normal 13 5 5 5" xfId="8251" xr:uid="{00000000-0005-0000-0000-00006F310000}"/>
    <cellStyle name="Normal 13 5 5 6" xfId="11865" xr:uid="{00000000-0005-0000-0000-000070310000}"/>
    <cellStyle name="Normal 13 5 5 7" xfId="4608" xr:uid="{00000000-0005-0000-0000-000071310000}"/>
    <cellStyle name="Normal 13 5 6" xfId="791" xr:uid="{00000000-0005-0000-0000-000072310000}"/>
    <cellStyle name="Normal 13 5 6 2" xfId="3742" xr:uid="{00000000-0005-0000-0000-000073310000}"/>
    <cellStyle name="Normal 13 5 6 2 2" xfId="11153" xr:uid="{00000000-0005-0000-0000-000074310000}"/>
    <cellStyle name="Normal 13 5 6 2 3" xfId="14752" xr:uid="{00000000-0005-0000-0000-000075310000}"/>
    <cellStyle name="Normal 13 5 6 2 4" xfId="7464" xr:uid="{00000000-0005-0000-0000-000076310000}"/>
    <cellStyle name="Normal 13 5 6 3" xfId="8329" xr:uid="{00000000-0005-0000-0000-000077310000}"/>
    <cellStyle name="Normal 13 5 6 4" xfId="11943" xr:uid="{00000000-0005-0000-0000-000078310000}"/>
    <cellStyle name="Normal 13 5 6 5" xfId="4685" xr:uid="{00000000-0005-0000-0000-000079310000}"/>
    <cellStyle name="Normal 13 5 7" xfId="1105" xr:uid="{00000000-0005-0000-0000-00007A310000}"/>
    <cellStyle name="Normal 13 5 7 2" xfId="8640" xr:uid="{00000000-0005-0000-0000-00007B310000}"/>
    <cellStyle name="Normal 13 5 7 3" xfId="12253" xr:uid="{00000000-0005-0000-0000-00007C310000}"/>
    <cellStyle name="Normal 13 5 7 4" xfId="4992" xr:uid="{00000000-0005-0000-0000-00007D310000}"/>
    <cellStyle name="Normal 13 5 8" xfId="1581" xr:uid="{00000000-0005-0000-0000-00007E310000}"/>
    <cellStyle name="Normal 13 5 8 2" xfId="9112" xr:uid="{00000000-0005-0000-0000-00007F310000}"/>
    <cellStyle name="Normal 13 5 8 3" xfId="12723" xr:uid="{00000000-0005-0000-0000-000080310000}"/>
    <cellStyle name="Normal 13 5 8 4" xfId="5457" xr:uid="{00000000-0005-0000-0000-000081310000}"/>
    <cellStyle name="Normal 13 5 9" xfId="2211" xr:uid="{00000000-0005-0000-0000-000082310000}"/>
    <cellStyle name="Normal 13 5 9 2" xfId="9742" xr:uid="{00000000-0005-0000-0000-000083310000}"/>
    <cellStyle name="Normal 13 5 9 3" xfId="13353" xr:uid="{00000000-0005-0000-0000-000084310000}"/>
    <cellStyle name="Normal 13 5 9 4" xfId="6077" xr:uid="{00000000-0005-0000-0000-000085310000}"/>
    <cellStyle name="Normal 13 6" xfId="148" xr:uid="{00000000-0005-0000-0000-000086310000}"/>
    <cellStyle name="Normal 13 6 10" xfId="2919" xr:uid="{00000000-0005-0000-0000-000087310000}"/>
    <cellStyle name="Normal 13 6 10 2" xfId="10373" xr:uid="{00000000-0005-0000-0000-000088310000}"/>
    <cellStyle name="Normal 13 6 10 3" xfId="13984" xr:uid="{00000000-0005-0000-0000-000089310000}"/>
    <cellStyle name="Normal 13 6 10 4" xfId="6698" xr:uid="{00000000-0005-0000-0000-00008A310000}"/>
    <cellStyle name="Normal 13 6 11" xfId="4018" xr:uid="{00000000-0005-0000-0000-00008B310000}"/>
    <cellStyle name="Normal 13 6 11 2" xfId="11423" xr:uid="{00000000-0005-0000-0000-00008C310000}"/>
    <cellStyle name="Normal 13 6 11 3" xfId="15012" xr:uid="{00000000-0005-0000-0000-00008D310000}"/>
    <cellStyle name="Normal 13 6 11 4" xfId="7727" xr:uid="{00000000-0005-0000-0000-00008E310000}"/>
    <cellStyle name="Normal 13 6 12" xfId="7860" xr:uid="{00000000-0005-0000-0000-00008F310000}"/>
    <cellStyle name="Normal 13 6 13" xfId="11555" xr:uid="{00000000-0005-0000-0000-000090310000}"/>
    <cellStyle name="Normal 13 6 14" xfId="4238" xr:uid="{00000000-0005-0000-0000-000091310000}"/>
    <cellStyle name="Normal 13 6 2" xfId="298" xr:uid="{00000000-0005-0000-0000-000092310000}"/>
    <cellStyle name="Normal 13 6 2 10" xfId="11624" xr:uid="{00000000-0005-0000-0000-000093310000}"/>
    <cellStyle name="Normal 13 6 2 11" xfId="4337" xr:uid="{00000000-0005-0000-0000-000094310000}"/>
    <cellStyle name="Normal 13 6 2 2" xfId="1029" xr:uid="{00000000-0005-0000-0000-000095310000}"/>
    <cellStyle name="Normal 13 6 2 2 2" xfId="1339" xr:uid="{00000000-0005-0000-0000-000096310000}"/>
    <cellStyle name="Normal 13 6 2 2 2 2" xfId="8874" xr:uid="{00000000-0005-0000-0000-000097310000}"/>
    <cellStyle name="Normal 13 6 2 2 2 3" xfId="12487" xr:uid="{00000000-0005-0000-0000-000098310000}"/>
    <cellStyle name="Normal 13 6 2 2 2 4" xfId="5223" xr:uid="{00000000-0005-0000-0000-000099310000}"/>
    <cellStyle name="Normal 13 6 2 2 3" xfId="1815" xr:uid="{00000000-0005-0000-0000-00009A310000}"/>
    <cellStyle name="Normal 13 6 2 2 3 2" xfId="9346" xr:uid="{00000000-0005-0000-0000-00009B310000}"/>
    <cellStyle name="Normal 13 6 2 2 3 3" xfId="12957" xr:uid="{00000000-0005-0000-0000-00009C310000}"/>
    <cellStyle name="Normal 13 6 2 2 3 4" xfId="5688" xr:uid="{00000000-0005-0000-0000-00009D310000}"/>
    <cellStyle name="Normal 13 6 2 2 4" xfId="2445" xr:uid="{00000000-0005-0000-0000-00009E310000}"/>
    <cellStyle name="Normal 13 6 2 2 4 2" xfId="9976" xr:uid="{00000000-0005-0000-0000-00009F310000}"/>
    <cellStyle name="Normal 13 6 2 2 4 3" xfId="13587" xr:uid="{00000000-0005-0000-0000-0000A0310000}"/>
    <cellStyle name="Normal 13 6 2 2 4 4" xfId="6308" xr:uid="{00000000-0005-0000-0000-0000A1310000}"/>
    <cellStyle name="Normal 13 6 2 2 5" xfId="3205" xr:uid="{00000000-0005-0000-0000-0000A2310000}"/>
    <cellStyle name="Normal 13 6 2 2 5 2" xfId="10617" xr:uid="{00000000-0005-0000-0000-0000A3310000}"/>
    <cellStyle name="Normal 13 6 2 2 5 3" xfId="14217" xr:uid="{00000000-0005-0000-0000-0000A4310000}"/>
    <cellStyle name="Normal 13 6 2 2 5 4" xfId="6939" xr:uid="{00000000-0005-0000-0000-0000A5310000}"/>
    <cellStyle name="Normal 13 6 2 2 6" xfId="8564" xr:uid="{00000000-0005-0000-0000-0000A6310000}"/>
    <cellStyle name="Normal 13 6 2 2 7" xfId="12177" xr:uid="{00000000-0005-0000-0000-0000A7310000}"/>
    <cellStyle name="Normal 13 6 2 2 8" xfId="4917" xr:uid="{00000000-0005-0000-0000-0000A8310000}"/>
    <cellStyle name="Normal 13 6 2 3" xfId="870" xr:uid="{00000000-0005-0000-0000-0000A9310000}"/>
    <cellStyle name="Normal 13 6 2 3 2" xfId="1492" xr:uid="{00000000-0005-0000-0000-0000AA310000}"/>
    <cellStyle name="Normal 13 6 2 3 2 2" xfId="9023" xr:uid="{00000000-0005-0000-0000-0000AB310000}"/>
    <cellStyle name="Normal 13 6 2 3 2 3" xfId="12634" xr:uid="{00000000-0005-0000-0000-0000AC310000}"/>
    <cellStyle name="Normal 13 6 2 3 2 4" xfId="5369" xr:uid="{00000000-0005-0000-0000-0000AD310000}"/>
    <cellStyle name="Normal 13 6 2 3 3" xfId="1962" xr:uid="{00000000-0005-0000-0000-0000AE310000}"/>
    <cellStyle name="Normal 13 6 2 3 3 2" xfId="9493" xr:uid="{00000000-0005-0000-0000-0000AF310000}"/>
    <cellStyle name="Normal 13 6 2 3 3 3" xfId="13104" xr:uid="{00000000-0005-0000-0000-0000B0310000}"/>
    <cellStyle name="Normal 13 6 2 3 3 4" xfId="5832" xr:uid="{00000000-0005-0000-0000-0000B1310000}"/>
    <cellStyle name="Normal 13 6 2 3 4" xfId="2592" xr:uid="{00000000-0005-0000-0000-0000B2310000}"/>
    <cellStyle name="Normal 13 6 2 3 4 2" xfId="10123" xr:uid="{00000000-0005-0000-0000-0000B3310000}"/>
    <cellStyle name="Normal 13 6 2 3 4 3" xfId="13734" xr:uid="{00000000-0005-0000-0000-0000B4310000}"/>
    <cellStyle name="Normal 13 6 2 3 4 4" xfId="6452" xr:uid="{00000000-0005-0000-0000-0000B5310000}"/>
    <cellStyle name="Normal 13 6 2 3 5" xfId="3353" xr:uid="{00000000-0005-0000-0000-0000B6310000}"/>
    <cellStyle name="Normal 13 6 2 3 5 2" xfId="10765" xr:uid="{00000000-0005-0000-0000-0000B7310000}"/>
    <cellStyle name="Normal 13 6 2 3 5 3" xfId="14364" xr:uid="{00000000-0005-0000-0000-0000B8310000}"/>
    <cellStyle name="Normal 13 6 2 3 5 4" xfId="7084" xr:uid="{00000000-0005-0000-0000-0000B9310000}"/>
    <cellStyle name="Normal 13 6 2 3 6" xfId="8408" xr:uid="{00000000-0005-0000-0000-0000BA310000}"/>
    <cellStyle name="Normal 13 6 2 3 7" xfId="12022" xr:uid="{00000000-0005-0000-0000-0000BB310000}"/>
    <cellStyle name="Normal 13 6 2 3 8" xfId="4763" xr:uid="{00000000-0005-0000-0000-0000BC310000}"/>
    <cellStyle name="Normal 13 6 2 4" xfId="1184" xr:uid="{00000000-0005-0000-0000-0000BD310000}"/>
    <cellStyle name="Normal 13 6 2 4 2" xfId="2122" xr:uid="{00000000-0005-0000-0000-0000BE310000}"/>
    <cellStyle name="Normal 13 6 2 4 2 2" xfId="9653" xr:uid="{00000000-0005-0000-0000-0000BF310000}"/>
    <cellStyle name="Normal 13 6 2 4 2 3" xfId="13264" xr:uid="{00000000-0005-0000-0000-0000C0310000}"/>
    <cellStyle name="Normal 13 6 2 4 2 4" xfId="5989" xr:uid="{00000000-0005-0000-0000-0000C1310000}"/>
    <cellStyle name="Normal 13 6 2 4 3" xfId="2752" xr:uid="{00000000-0005-0000-0000-0000C2310000}"/>
    <cellStyle name="Normal 13 6 2 4 3 2" xfId="10283" xr:uid="{00000000-0005-0000-0000-0000C3310000}"/>
    <cellStyle name="Normal 13 6 2 4 3 3" xfId="13894" xr:uid="{00000000-0005-0000-0000-0000C4310000}"/>
    <cellStyle name="Normal 13 6 2 4 3 4" xfId="6609" xr:uid="{00000000-0005-0000-0000-0000C5310000}"/>
    <cellStyle name="Normal 13 6 2 4 4" xfId="3513" xr:uid="{00000000-0005-0000-0000-0000C6310000}"/>
    <cellStyle name="Normal 13 6 2 4 4 2" xfId="10925" xr:uid="{00000000-0005-0000-0000-0000C7310000}"/>
    <cellStyle name="Normal 13 6 2 4 4 3" xfId="14524" xr:uid="{00000000-0005-0000-0000-0000C8310000}"/>
    <cellStyle name="Normal 13 6 2 4 4 4" xfId="7241" xr:uid="{00000000-0005-0000-0000-0000C9310000}"/>
    <cellStyle name="Normal 13 6 2 4 5" xfId="8719" xr:uid="{00000000-0005-0000-0000-0000CA310000}"/>
    <cellStyle name="Normal 13 6 2 4 6" xfId="12332" xr:uid="{00000000-0005-0000-0000-0000CB310000}"/>
    <cellStyle name="Normal 13 6 2 4 7" xfId="5070" xr:uid="{00000000-0005-0000-0000-0000CC310000}"/>
    <cellStyle name="Normal 13 6 2 5" xfId="1660" xr:uid="{00000000-0005-0000-0000-0000CD310000}"/>
    <cellStyle name="Normal 13 6 2 5 2" xfId="3746" xr:uid="{00000000-0005-0000-0000-0000CE310000}"/>
    <cellStyle name="Normal 13 6 2 5 2 2" xfId="11157" xr:uid="{00000000-0005-0000-0000-0000CF310000}"/>
    <cellStyle name="Normal 13 6 2 5 2 3" xfId="14756" xr:uid="{00000000-0005-0000-0000-0000D0310000}"/>
    <cellStyle name="Normal 13 6 2 5 2 4" xfId="7468" xr:uid="{00000000-0005-0000-0000-0000D1310000}"/>
    <cellStyle name="Normal 13 6 2 5 3" xfId="9191" xr:uid="{00000000-0005-0000-0000-0000D2310000}"/>
    <cellStyle name="Normal 13 6 2 5 4" xfId="12802" xr:uid="{00000000-0005-0000-0000-0000D3310000}"/>
    <cellStyle name="Normal 13 6 2 5 5" xfId="5535" xr:uid="{00000000-0005-0000-0000-0000D4310000}"/>
    <cellStyle name="Normal 13 6 2 6" xfId="2290" xr:uid="{00000000-0005-0000-0000-0000D5310000}"/>
    <cellStyle name="Normal 13 6 2 6 2" xfId="9821" xr:uid="{00000000-0005-0000-0000-0000D6310000}"/>
    <cellStyle name="Normal 13 6 2 6 3" xfId="13432" xr:uid="{00000000-0005-0000-0000-0000D7310000}"/>
    <cellStyle name="Normal 13 6 2 6 4" xfId="6155" xr:uid="{00000000-0005-0000-0000-0000D8310000}"/>
    <cellStyle name="Normal 13 6 2 7" xfId="3049" xr:uid="{00000000-0005-0000-0000-0000D9310000}"/>
    <cellStyle name="Normal 13 6 2 7 2" xfId="10461" xr:uid="{00000000-0005-0000-0000-0000DA310000}"/>
    <cellStyle name="Normal 13 6 2 7 3" xfId="14062" xr:uid="{00000000-0005-0000-0000-0000DB310000}"/>
    <cellStyle name="Normal 13 6 2 7 4" xfId="6785" xr:uid="{00000000-0005-0000-0000-0000DC310000}"/>
    <cellStyle name="Normal 13 6 2 8" xfId="4019" xr:uid="{00000000-0005-0000-0000-0000DD310000}"/>
    <cellStyle name="Normal 13 6 2 8 2" xfId="11424" xr:uid="{00000000-0005-0000-0000-0000DE310000}"/>
    <cellStyle name="Normal 13 6 2 8 3" xfId="15013" xr:uid="{00000000-0005-0000-0000-0000DF310000}"/>
    <cellStyle name="Normal 13 6 2 8 4" xfId="7728" xr:uid="{00000000-0005-0000-0000-0000E0310000}"/>
    <cellStyle name="Normal 13 6 2 9" xfId="7977" xr:uid="{00000000-0005-0000-0000-0000E1310000}"/>
    <cellStyle name="Normal 13 6 3" xfId="423" xr:uid="{00000000-0005-0000-0000-0000E2310000}"/>
    <cellStyle name="Normal 13 6 3 10" xfId="4439" xr:uid="{00000000-0005-0000-0000-0000E3310000}"/>
    <cellStyle name="Normal 13 6 3 2" xfId="950" xr:uid="{00000000-0005-0000-0000-0000E4310000}"/>
    <cellStyle name="Normal 13 6 3 2 2" xfId="3747" xr:uid="{00000000-0005-0000-0000-0000E5310000}"/>
    <cellStyle name="Normal 13 6 3 2 2 2" xfId="11158" xr:uid="{00000000-0005-0000-0000-0000E6310000}"/>
    <cellStyle name="Normal 13 6 3 2 2 3" xfId="14757" xr:uid="{00000000-0005-0000-0000-0000E7310000}"/>
    <cellStyle name="Normal 13 6 3 2 2 4" xfId="7469" xr:uid="{00000000-0005-0000-0000-0000E8310000}"/>
    <cellStyle name="Normal 13 6 3 2 3" xfId="8486" xr:uid="{00000000-0005-0000-0000-0000E9310000}"/>
    <cellStyle name="Normal 13 6 3 2 4" xfId="12099" xr:uid="{00000000-0005-0000-0000-0000EA310000}"/>
    <cellStyle name="Normal 13 6 3 2 5" xfId="4840" xr:uid="{00000000-0005-0000-0000-0000EB310000}"/>
    <cellStyle name="Normal 13 6 3 3" xfId="1261" xr:uid="{00000000-0005-0000-0000-0000EC310000}"/>
    <cellStyle name="Normal 13 6 3 3 2" xfId="8796" xr:uid="{00000000-0005-0000-0000-0000ED310000}"/>
    <cellStyle name="Normal 13 6 3 3 3" xfId="12409" xr:uid="{00000000-0005-0000-0000-0000EE310000}"/>
    <cellStyle name="Normal 13 6 3 3 4" xfId="5146" xr:uid="{00000000-0005-0000-0000-0000EF310000}"/>
    <cellStyle name="Normal 13 6 3 4" xfId="1737" xr:uid="{00000000-0005-0000-0000-0000F0310000}"/>
    <cellStyle name="Normal 13 6 3 4 2" xfId="9268" xr:uid="{00000000-0005-0000-0000-0000F1310000}"/>
    <cellStyle name="Normal 13 6 3 4 3" xfId="12879" xr:uid="{00000000-0005-0000-0000-0000F2310000}"/>
    <cellStyle name="Normal 13 6 3 4 4" xfId="5611" xr:uid="{00000000-0005-0000-0000-0000F3310000}"/>
    <cellStyle name="Normal 13 6 3 5" xfId="2367" xr:uid="{00000000-0005-0000-0000-0000F4310000}"/>
    <cellStyle name="Normal 13 6 3 5 2" xfId="9898" xr:uid="{00000000-0005-0000-0000-0000F5310000}"/>
    <cellStyle name="Normal 13 6 3 5 3" xfId="13509" xr:uid="{00000000-0005-0000-0000-0000F6310000}"/>
    <cellStyle name="Normal 13 6 3 5 4" xfId="6231" xr:uid="{00000000-0005-0000-0000-0000F7310000}"/>
    <cellStyle name="Normal 13 6 3 6" xfId="3127" xr:uid="{00000000-0005-0000-0000-0000F8310000}"/>
    <cellStyle name="Normal 13 6 3 6 2" xfId="10539" xr:uid="{00000000-0005-0000-0000-0000F9310000}"/>
    <cellStyle name="Normal 13 6 3 6 3" xfId="14139" xr:uid="{00000000-0005-0000-0000-0000FA310000}"/>
    <cellStyle name="Normal 13 6 3 6 4" xfId="6862" xr:uid="{00000000-0005-0000-0000-0000FB310000}"/>
    <cellStyle name="Normal 13 6 3 7" xfId="4020" xr:uid="{00000000-0005-0000-0000-0000FC310000}"/>
    <cellStyle name="Normal 13 6 3 7 2" xfId="11425" xr:uid="{00000000-0005-0000-0000-0000FD310000}"/>
    <cellStyle name="Normal 13 6 3 7 3" xfId="15014" xr:uid="{00000000-0005-0000-0000-0000FE310000}"/>
    <cellStyle name="Normal 13 6 3 7 4" xfId="7729" xr:uid="{00000000-0005-0000-0000-0000FF310000}"/>
    <cellStyle name="Normal 13 6 3 8" xfId="8080" xr:uid="{00000000-0005-0000-0000-000000320000}"/>
    <cellStyle name="Normal 13 6 3 9" xfId="11714" xr:uid="{00000000-0005-0000-0000-000001320000}"/>
    <cellStyle name="Normal 13 6 4" xfId="569" xr:uid="{00000000-0005-0000-0000-000002320000}"/>
    <cellStyle name="Normal 13 6 4 2" xfId="1419" xr:uid="{00000000-0005-0000-0000-000003320000}"/>
    <cellStyle name="Normal 13 6 4 2 2" xfId="8954" xr:uid="{00000000-0005-0000-0000-000004320000}"/>
    <cellStyle name="Normal 13 6 4 2 3" xfId="12565" xr:uid="{00000000-0005-0000-0000-000005320000}"/>
    <cellStyle name="Normal 13 6 4 2 4" xfId="5301" xr:uid="{00000000-0005-0000-0000-000006320000}"/>
    <cellStyle name="Normal 13 6 4 3" xfId="1893" xr:uid="{00000000-0005-0000-0000-000007320000}"/>
    <cellStyle name="Normal 13 6 4 3 2" xfId="9424" xr:uid="{00000000-0005-0000-0000-000008320000}"/>
    <cellStyle name="Normal 13 6 4 3 3" xfId="13035" xr:uid="{00000000-0005-0000-0000-000009320000}"/>
    <cellStyle name="Normal 13 6 4 3 4" xfId="5764" xr:uid="{00000000-0005-0000-0000-00000A320000}"/>
    <cellStyle name="Normal 13 6 4 4" xfId="2523" xr:uid="{00000000-0005-0000-0000-00000B320000}"/>
    <cellStyle name="Normal 13 6 4 4 2" xfId="10054" xr:uid="{00000000-0005-0000-0000-00000C320000}"/>
    <cellStyle name="Normal 13 6 4 4 3" xfId="13665" xr:uid="{00000000-0005-0000-0000-00000D320000}"/>
    <cellStyle name="Normal 13 6 4 4 4" xfId="6384" xr:uid="{00000000-0005-0000-0000-00000E320000}"/>
    <cellStyle name="Normal 13 6 4 5" xfId="3284" xr:uid="{00000000-0005-0000-0000-00000F320000}"/>
    <cellStyle name="Normal 13 6 4 5 2" xfId="10696" xr:uid="{00000000-0005-0000-0000-000010320000}"/>
    <cellStyle name="Normal 13 6 4 5 3" xfId="14295" xr:uid="{00000000-0005-0000-0000-000011320000}"/>
    <cellStyle name="Normal 13 6 4 5 4" xfId="7016" xr:uid="{00000000-0005-0000-0000-000012320000}"/>
    <cellStyle name="Normal 13 6 4 6" xfId="8157" xr:uid="{00000000-0005-0000-0000-000013320000}"/>
    <cellStyle name="Normal 13 6 4 7" xfId="11790" xr:uid="{00000000-0005-0000-0000-000014320000}"/>
    <cellStyle name="Normal 13 6 4 8" xfId="4515" xr:uid="{00000000-0005-0000-0000-000015320000}"/>
    <cellStyle name="Normal 13 6 5" xfId="714" xr:uid="{00000000-0005-0000-0000-000016320000}"/>
    <cellStyle name="Normal 13 6 5 2" xfId="2053" xr:uid="{00000000-0005-0000-0000-000017320000}"/>
    <cellStyle name="Normal 13 6 5 2 2" xfId="9584" xr:uid="{00000000-0005-0000-0000-000018320000}"/>
    <cellStyle name="Normal 13 6 5 2 3" xfId="13195" xr:uid="{00000000-0005-0000-0000-000019320000}"/>
    <cellStyle name="Normal 13 6 5 2 4" xfId="5921" xr:uid="{00000000-0005-0000-0000-00001A320000}"/>
    <cellStyle name="Normal 13 6 5 3" xfId="2683" xr:uid="{00000000-0005-0000-0000-00001B320000}"/>
    <cellStyle name="Normal 13 6 5 3 2" xfId="10214" xr:uid="{00000000-0005-0000-0000-00001C320000}"/>
    <cellStyle name="Normal 13 6 5 3 3" xfId="13825" xr:uid="{00000000-0005-0000-0000-00001D320000}"/>
    <cellStyle name="Normal 13 6 5 3 4" xfId="6541" xr:uid="{00000000-0005-0000-0000-00001E320000}"/>
    <cellStyle name="Normal 13 6 5 4" xfId="3444" xr:uid="{00000000-0005-0000-0000-00001F320000}"/>
    <cellStyle name="Normal 13 6 5 4 2" xfId="10856" xr:uid="{00000000-0005-0000-0000-000020320000}"/>
    <cellStyle name="Normal 13 6 5 4 3" xfId="14455" xr:uid="{00000000-0005-0000-0000-000021320000}"/>
    <cellStyle name="Normal 13 6 5 4 4" xfId="7173" xr:uid="{00000000-0005-0000-0000-000022320000}"/>
    <cellStyle name="Normal 13 6 5 5" xfId="8252" xr:uid="{00000000-0005-0000-0000-000023320000}"/>
    <cellStyle name="Normal 13 6 5 6" xfId="11866" xr:uid="{00000000-0005-0000-0000-000024320000}"/>
    <cellStyle name="Normal 13 6 5 7" xfId="4609" xr:uid="{00000000-0005-0000-0000-000025320000}"/>
    <cellStyle name="Normal 13 6 6" xfId="792" xr:uid="{00000000-0005-0000-0000-000026320000}"/>
    <cellStyle name="Normal 13 6 6 2" xfId="3745" xr:uid="{00000000-0005-0000-0000-000027320000}"/>
    <cellStyle name="Normal 13 6 6 2 2" xfId="11156" xr:uid="{00000000-0005-0000-0000-000028320000}"/>
    <cellStyle name="Normal 13 6 6 2 3" xfId="14755" xr:uid="{00000000-0005-0000-0000-000029320000}"/>
    <cellStyle name="Normal 13 6 6 2 4" xfId="7467" xr:uid="{00000000-0005-0000-0000-00002A320000}"/>
    <cellStyle name="Normal 13 6 6 3" xfId="8330" xr:uid="{00000000-0005-0000-0000-00002B320000}"/>
    <cellStyle name="Normal 13 6 6 4" xfId="11944" xr:uid="{00000000-0005-0000-0000-00002C320000}"/>
    <cellStyle name="Normal 13 6 6 5" xfId="4686" xr:uid="{00000000-0005-0000-0000-00002D320000}"/>
    <cellStyle name="Normal 13 6 7" xfId="1106" xr:uid="{00000000-0005-0000-0000-00002E320000}"/>
    <cellStyle name="Normal 13 6 7 2" xfId="8641" xr:uid="{00000000-0005-0000-0000-00002F320000}"/>
    <cellStyle name="Normal 13 6 7 3" xfId="12254" xr:uid="{00000000-0005-0000-0000-000030320000}"/>
    <cellStyle name="Normal 13 6 7 4" xfId="4993" xr:uid="{00000000-0005-0000-0000-000031320000}"/>
    <cellStyle name="Normal 13 6 8" xfId="1582" xr:uid="{00000000-0005-0000-0000-000032320000}"/>
    <cellStyle name="Normal 13 6 8 2" xfId="9113" xr:uid="{00000000-0005-0000-0000-000033320000}"/>
    <cellStyle name="Normal 13 6 8 3" xfId="12724" xr:uid="{00000000-0005-0000-0000-000034320000}"/>
    <cellStyle name="Normal 13 6 8 4" xfId="5458" xr:uid="{00000000-0005-0000-0000-000035320000}"/>
    <cellStyle name="Normal 13 6 9" xfId="2212" xr:uid="{00000000-0005-0000-0000-000036320000}"/>
    <cellStyle name="Normal 13 6 9 2" xfId="9743" xr:uid="{00000000-0005-0000-0000-000037320000}"/>
    <cellStyle name="Normal 13 6 9 3" xfId="13354" xr:uid="{00000000-0005-0000-0000-000038320000}"/>
    <cellStyle name="Normal 13 6 9 4" xfId="6078" xr:uid="{00000000-0005-0000-0000-000039320000}"/>
    <cellStyle name="Normal 13 7" xfId="149" xr:uid="{00000000-0005-0000-0000-00003A320000}"/>
    <cellStyle name="Normal 13 7 10" xfId="2920" xr:uid="{00000000-0005-0000-0000-00003B320000}"/>
    <cellStyle name="Normal 13 7 10 2" xfId="10374" xr:uid="{00000000-0005-0000-0000-00003C320000}"/>
    <cellStyle name="Normal 13 7 10 3" xfId="13985" xr:uid="{00000000-0005-0000-0000-00003D320000}"/>
    <cellStyle name="Normal 13 7 10 4" xfId="6699" xr:uid="{00000000-0005-0000-0000-00003E320000}"/>
    <cellStyle name="Normal 13 7 11" xfId="4021" xr:uid="{00000000-0005-0000-0000-00003F320000}"/>
    <cellStyle name="Normal 13 7 11 2" xfId="11426" xr:uid="{00000000-0005-0000-0000-000040320000}"/>
    <cellStyle name="Normal 13 7 11 3" xfId="15015" xr:uid="{00000000-0005-0000-0000-000041320000}"/>
    <cellStyle name="Normal 13 7 11 4" xfId="7730" xr:uid="{00000000-0005-0000-0000-000042320000}"/>
    <cellStyle name="Normal 13 7 12" xfId="7861" xr:uid="{00000000-0005-0000-0000-000043320000}"/>
    <cellStyle name="Normal 13 7 13" xfId="11556" xr:uid="{00000000-0005-0000-0000-000044320000}"/>
    <cellStyle name="Normal 13 7 14" xfId="4239" xr:uid="{00000000-0005-0000-0000-000045320000}"/>
    <cellStyle name="Normal 13 7 2" xfId="299" xr:uid="{00000000-0005-0000-0000-000046320000}"/>
    <cellStyle name="Normal 13 7 2 10" xfId="11625" xr:uid="{00000000-0005-0000-0000-000047320000}"/>
    <cellStyle name="Normal 13 7 2 11" xfId="4338" xr:uid="{00000000-0005-0000-0000-000048320000}"/>
    <cellStyle name="Normal 13 7 2 2" xfId="1030" xr:uid="{00000000-0005-0000-0000-000049320000}"/>
    <cellStyle name="Normal 13 7 2 2 2" xfId="1340" xr:uid="{00000000-0005-0000-0000-00004A320000}"/>
    <cellStyle name="Normal 13 7 2 2 2 2" xfId="8875" xr:uid="{00000000-0005-0000-0000-00004B320000}"/>
    <cellStyle name="Normal 13 7 2 2 2 3" xfId="12488" xr:uid="{00000000-0005-0000-0000-00004C320000}"/>
    <cellStyle name="Normal 13 7 2 2 2 4" xfId="5224" xr:uid="{00000000-0005-0000-0000-00004D320000}"/>
    <cellStyle name="Normal 13 7 2 2 3" xfId="1816" xr:uid="{00000000-0005-0000-0000-00004E320000}"/>
    <cellStyle name="Normal 13 7 2 2 3 2" xfId="9347" xr:uid="{00000000-0005-0000-0000-00004F320000}"/>
    <cellStyle name="Normal 13 7 2 2 3 3" xfId="12958" xr:uid="{00000000-0005-0000-0000-000050320000}"/>
    <cellStyle name="Normal 13 7 2 2 3 4" xfId="5689" xr:uid="{00000000-0005-0000-0000-000051320000}"/>
    <cellStyle name="Normal 13 7 2 2 4" xfId="2446" xr:uid="{00000000-0005-0000-0000-000052320000}"/>
    <cellStyle name="Normal 13 7 2 2 4 2" xfId="9977" xr:uid="{00000000-0005-0000-0000-000053320000}"/>
    <cellStyle name="Normal 13 7 2 2 4 3" xfId="13588" xr:uid="{00000000-0005-0000-0000-000054320000}"/>
    <cellStyle name="Normal 13 7 2 2 4 4" xfId="6309" xr:uid="{00000000-0005-0000-0000-000055320000}"/>
    <cellStyle name="Normal 13 7 2 2 5" xfId="3206" xr:uid="{00000000-0005-0000-0000-000056320000}"/>
    <cellStyle name="Normal 13 7 2 2 5 2" xfId="10618" xr:uid="{00000000-0005-0000-0000-000057320000}"/>
    <cellStyle name="Normal 13 7 2 2 5 3" xfId="14218" xr:uid="{00000000-0005-0000-0000-000058320000}"/>
    <cellStyle name="Normal 13 7 2 2 5 4" xfId="6940" xr:uid="{00000000-0005-0000-0000-000059320000}"/>
    <cellStyle name="Normal 13 7 2 2 6" xfId="8565" xr:uid="{00000000-0005-0000-0000-00005A320000}"/>
    <cellStyle name="Normal 13 7 2 2 7" xfId="12178" xr:uid="{00000000-0005-0000-0000-00005B320000}"/>
    <cellStyle name="Normal 13 7 2 2 8" xfId="4918" xr:uid="{00000000-0005-0000-0000-00005C320000}"/>
    <cellStyle name="Normal 13 7 2 3" xfId="871" xr:uid="{00000000-0005-0000-0000-00005D320000}"/>
    <cellStyle name="Normal 13 7 2 3 2" xfId="1493" xr:uid="{00000000-0005-0000-0000-00005E320000}"/>
    <cellStyle name="Normal 13 7 2 3 2 2" xfId="9024" xr:uid="{00000000-0005-0000-0000-00005F320000}"/>
    <cellStyle name="Normal 13 7 2 3 2 3" xfId="12635" xr:uid="{00000000-0005-0000-0000-000060320000}"/>
    <cellStyle name="Normal 13 7 2 3 2 4" xfId="5370" xr:uid="{00000000-0005-0000-0000-000061320000}"/>
    <cellStyle name="Normal 13 7 2 3 3" xfId="1963" xr:uid="{00000000-0005-0000-0000-000062320000}"/>
    <cellStyle name="Normal 13 7 2 3 3 2" xfId="9494" xr:uid="{00000000-0005-0000-0000-000063320000}"/>
    <cellStyle name="Normal 13 7 2 3 3 3" xfId="13105" xr:uid="{00000000-0005-0000-0000-000064320000}"/>
    <cellStyle name="Normal 13 7 2 3 3 4" xfId="5833" xr:uid="{00000000-0005-0000-0000-000065320000}"/>
    <cellStyle name="Normal 13 7 2 3 4" xfId="2593" xr:uid="{00000000-0005-0000-0000-000066320000}"/>
    <cellStyle name="Normal 13 7 2 3 4 2" xfId="10124" xr:uid="{00000000-0005-0000-0000-000067320000}"/>
    <cellStyle name="Normal 13 7 2 3 4 3" xfId="13735" xr:uid="{00000000-0005-0000-0000-000068320000}"/>
    <cellStyle name="Normal 13 7 2 3 4 4" xfId="6453" xr:uid="{00000000-0005-0000-0000-000069320000}"/>
    <cellStyle name="Normal 13 7 2 3 5" xfId="3354" xr:uid="{00000000-0005-0000-0000-00006A320000}"/>
    <cellStyle name="Normal 13 7 2 3 5 2" xfId="10766" xr:uid="{00000000-0005-0000-0000-00006B320000}"/>
    <cellStyle name="Normal 13 7 2 3 5 3" xfId="14365" xr:uid="{00000000-0005-0000-0000-00006C320000}"/>
    <cellStyle name="Normal 13 7 2 3 5 4" xfId="7085" xr:uid="{00000000-0005-0000-0000-00006D320000}"/>
    <cellStyle name="Normal 13 7 2 3 6" xfId="8409" xr:uid="{00000000-0005-0000-0000-00006E320000}"/>
    <cellStyle name="Normal 13 7 2 3 7" xfId="12023" xr:uid="{00000000-0005-0000-0000-00006F320000}"/>
    <cellStyle name="Normal 13 7 2 3 8" xfId="4764" xr:uid="{00000000-0005-0000-0000-000070320000}"/>
    <cellStyle name="Normal 13 7 2 4" xfId="1185" xr:uid="{00000000-0005-0000-0000-000071320000}"/>
    <cellStyle name="Normal 13 7 2 4 2" xfId="2123" xr:uid="{00000000-0005-0000-0000-000072320000}"/>
    <cellStyle name="Normal 13 7 2 4 2 2" xfId="9654" xr:uid="{00000000-0005-0000-0000-000073320000}"/>
    <cellStyle name="Normal 13 7 2 4 2 3" xfId="13265" xr:uid="{00000000-0005-0000-0000-000074320000}"/>
    <cellStyle name="Normal 13 7 2 4 2 4" xfId="5990" xr:uid="{00000000-0005-0000-0000-000075320000}"/>
    <cellStyle name="Normal 13 7 2 4 3" xfId="2753" xr:uid="{00000000-0005-0000-0000-000076320000}"/>
    <cellStyle name="Normal 13 7 2 4 3 2" xfId="10284" xr:uid="{00000000-0005-0000-0000-000077320000}"/>
    <cellStyle name="Normal 13 7 2 4 3 3" xfId="13895" xr:uid="{00000000-0005-0000-0000-000078320000}"/>
    <cellStyle name="Normal 13 7 2 4 3 4" xfId="6610" xr:uid="{00000000-0005-0000-0000-000079320000}"/>
    <cellStyle name="Normal 13 7 2 4 4" xfId="3514" xr:uid="{00000000-0005-0000-0000-00007A320000}"/>
    <cellStyle name="Normal 13 7 2 4 4 2" xfId="10926" xr:uid="{00000000-0005-0000-0000-00007B320000}"/>
    <cellStyle name="Normal 13 7 2 4 4 3" xfId="14525" xr:uid="{00000000-0005-0000-0000-00007C320000}"/>
    <cellStyle name="Normal 13 7 2 4 4 4" xfId="7242" xr:uid="{00000000-0005-0000-0000-00007D320000}"/>
    <cellStyle name="Normal 13 7 2 4 5" xfId="8720" xr:uid="{00000000-0005-0000-0000-00007E320000}"/>
    <cellStyle name="Normal 13 7 2 4 6" xfId="12333" xr:uid="{00000000-0005-0000-0000-00007F320000}"/>
    <cellStyle name="Normal 13 7 2 4 7" xfId="5071" xr:uid="{00000000-0005-0000-0000-000080320000}"/>
    <cellStyle name="Normal 13 7 2 5" xfId="1661" xr:uid="{00000000-0005-0000-0000-000081320000}"/>
    <cellStyle name="Normal 13 7 2 5 2" xfId="3749" xr:uid="{00000000-0005-0000-0000-000082320000}"/>
    <cellStyle name="Normal 13 7 2 5 2 2" xfId="11160" xr:uid="{00000000-0005-0000-0000-000083320000}"/>
    <cellStyle name="Normal 13 7 2 5 2 3" xfId="14759" xr:uid="{00000000-0005-0000-0000-000084320000}"/>
    <cellStyle name="Normal 13 7 2 5 2 4" xfId="7471" xr:uid="{00000000-0005-0000-0000-000085320000}"/>
    <cellStyle name="Normal 13 7 2 5 3" xfId="9192" xr:uid="{00000000-0005-0000-0000-000086320000}"/>
    <cellStyle name="Normal 13 7 2 5 4" xfId="12803" xr:uid="{00000000-0005-0000-0000-000087320000}"/>
    <cellStyle name="Normal 13 7 2 5 5" xfId="5536" xr:uid="{00000000-0005-0000-0000-000088320000}"/>
    <cellStyle name="Normal 13 7 2 6" xfId="2291" xr:uid="{00000000-0005-0000-0000-000089320000}"/>
    <cellStyle name="Normal 13 7 2 6 2" xfId="9822" xr:uid="{00000000-0005-0000-0000-00008A320000}"/>
    <cellStyle name="Normal 13 7 2 6 3" xfId="13433" xr:uid="{00000000-0005-0000-0000-00008B320000}"/>
    <cellStyle name="Normal 13 7 2 6 4" xfId="6156" xr:uid="{00000000-0005-0000-0000-00008C320000}"/>
    <cellStyle name="Normal 13 7 2 7" xfId="3050" xr:uid="{00000000-0005-0000-0000-00008D320000}"/>
    <cellStyle name="Normal 13 7 2 7 2" xfId="10462" xr:uid="{00000000-0005-0000-0000-00008E320000}"/>
    <cellStyle name="Normal 13 7 2 7 3" xfId="14063" xr:uid="{00000000-0005-0000-0000-00008F320000}"/>
    <cellStyle name="Normal 13 7 2 7 4" xfId="6786" xr:uid="{00000000-0005-0000-0000-000090320000}"/>
    <cellStyle name="Normal 13 7 2 8" xfId="4022" xr:uid="{00000000-0005-0000-0000-000091320000}"/>
    <cellStyle name="Normal 13 7 2 8 2" xfId="11427" xr:uid="{00000000-0005-0000-0000-000092320000}"/>
    <cellStyle name="Normal 13 7 2 8 3" xfId="15016" xr:uid="{00000000-0005-0000-0000-000093320000}"/>
    <cellStyle name="Normal 13 7 2 8 4" xfId="7731" xr:uid="{00000000-0005-0000-0000-000094320000}"/>
    <cellStyle name="Normal 13 7 2 9" xfId="7978" xr:uid="{00000000-0005-0000-0000-000095320000}"/>
    <cellStyle name="Normal 13 7 3" xfId="424" xr:uid="{00000000-0005-0000-0000-000096320000}"/>
    <cellStyle name="Normal 13 7 3 10" xfId="4440" xr:uid="{00000000-0005-0000-0000-000097320000}"/>
    <cellStyle name="Normal 13 7 3 2" xfId="951" xr:uid="{00000000-0005-0000-0000-000098320000}"/>
    <cellStyle name="Normal 13 7 3 2 2" xfId="3750" xr:uid="{00000000-0005-0000-0000-000099320000}"/>
    <cellStyle name="Normal 13 7 3 2 2 2" xfId="11161" xr:uid="{00000000-0005-0000-0000-00009A320000}"/>
    <cellStyle name="Normal 13 7 3 2 2 3" xfId="14760" xr:uid="{00000000-0005-0000-0000-00009B320000}"/>
    <cellStyle name="Normal 13 7 3 2 2 4" xfId="7472" xr:uid="{00000000-0005-0000-0000-00009C320000}"/>
    <cellStyle name="Normal 13 7 3 2 3" xfId="8487" xr:uid="{00000000-0005-0000-0000-00009D320000}"/>
    <cellStyle name="Normal 13 7 3 2 4" xfId="12100" xr:uid="{00000000-0005-0000-0000-00009E320000}"/>
    <cellStyle name="Normal 13 7 3 2 5" xfId="4841" xr:uid="{00000000-0005-0000-0000-00009F320000}"/>
    <cellStyle name="Normal 13 7 3 3" xfId="1262" xr:uid="{00000000-0005-0000-0000-0000A0320000}"/>
    <cellStyle name="Normal 13 7 3 3 2" xfId="8797" xr:uid="{00000000-0005-0000-0000-0000A1320000}"/>
    <cellStyle name="Normal 13 7 3 3 3" xfId="12410" xr:uid="{00000000-0005-0000-0000-0000A2320000}"/>
    <cellStyle name="Normal 13 7 3 3 4" xfId="5147" xr:uid="{00000000-0005-0000-0000-0000A3320000}"/>
    <cellStyle name="Normal 13 7 3 4" xfId="1738" xr:uid="{00000000-0005-0000-0000-0000A4320000}"/>
    <cellStyle name="Normal 13 7 3 4 2" xfId="9269" xr:uid="{00000000-0005-0000-0000-0000A5320000}"/>
    <cellStyle name="Normal 13 7 3 4 3" xfId="12880" xr:uid="{00000000-0005-0000-0000-0000A6320000}"/>
    <cellStyle name="Normal 13 7 3 4 4" xfId="5612" xr:uid="{00000000-0005-0000-0000-0000A7320000}"/>
    <cellStyle name="Normal 13 7 3 5" xfId="2368" xr:uid="{00000000-0005-0000-0000-0000A8320000}"/>
    <cellStyle name="Normal 13 7 3 5 2" xfId="9899" xr:uid="{00000000-0005-0000-0000-0000A9320000}"/>
    <cellStyle name="Normal 13 7 3 5 3" xfId="13510" xr:uid="{00000000-0005-0000-0000-0000AA320000}"/>
    <cellStyle name="Normal 13 7 3 5 4" xfId="6232" xr:uid="{00000000-0005-0000-0000-0000AB320000}"/>
    <cellStyle name="Normal 13 7 3 6" xfId="3128" xr:uid="{00000000-0005-0000-0000-0000AC320000}"/>
    <cellStyle name="Normal 13 7 3 6 2" xfId="10540" xr:uid="{00000000-0005-0000-0000-0000AD320000}"/>
    <cellStyle name="Normal 13 7 3 6 3" xfId="14140" xr:uid="{00000000-0005-0000-0000-0000AE320000}"/>
    <cellStyle name="Normal 13 7 3 6 4" xfId="6863" xr:uid="{00000000-0005-0000-0000-0000AF320000}"/>
    <cellStyle name="Normal 13 7 3 7" xfId="4023" xr:uid="{00000000-0005-0000-0000-0000B0320000}"/>
    <cellStyle name="Normal 13 7 3 7 2" xfId="11428" xr:uid="{00000000-0005-0000-0000-0000B1320000}"/>
    <cellStyle name="Normal 13 7 3 7 3" xfId="15017" xr:uid="{00000000-0005-0000-0000-0000B2320000}"/>
    <cellStyle name="Normal 13 7 3 7 4" xfId="7732" xr:uid="{00000000-0005-0000-0000-0000B3320000}"/>
    <cellStyle name="Normal 13 7 3 8" xfId="8081" xr:uid="{00000000-0005-0000-0000-0000B4320000}"/>
    <cellStyle name="Normal 13 7 3 9" xfId="11715" xr:uid="{00000000-0005-0000-0000-0000B5320000}"/>
    <cellStyle name="Normal 13 7 4" xfId="570" xr:uid="{00000000-0005-0000-0000-0000B6320000}"/>
    <cellStyle name="Normal 13 7 4 2" xfId="1420" xr:uid="{00000000-0005-0000-0000-0000B7320000}"/>
    <cellStyle name="Normal 13 7 4 2 2" xfId="8955" xr:uid="{00000000-0005-0000-0000-0000B8320000}"/>
    <cellStyle name="Normal 13 7 4 2 3" xfId="12566" xr:uid="{00000000-0005-0000-0000-0000B9320000}"/>
    <cellStyle name="Normal 13 7 4 2 4" xfId="5302" xr:uid="{00000000-0005-0000-0000-0000BA320000}"/>
    <cellStyle name="Normal 13 7 4 3" xfId="1894" xr:uid="{00000000-0005-0000-0000-0000BB320000}"/>
    <cellStyle name="Normal 13 7 4 3 2" xfId="9425" xr:uid="{00000000-0005-0000-0000-0000BC320000}"/>
    <cellStyle name="Normal 13 7 4 3 3" xfId="13036" xr:uid="{00000000-0005-0000-0000-0000BD320000}"/>
    <cellStyle name="Normal 13 7 4 3 4" xfId="5765" xr:uid="{00000000-0005-0000-0000-0000BE320000}"/>
    <cellStyle name="Normal 13 7 4 4" xfId="2524" xr:uid="{00000000-0005-0000-0000-0000BF320000}"/>
    <cellStyle name="Normal 13 7 4 4 2" xfId="10055" xr:uid="{00000000-0005-0000-0000-0000C0320000}"/>
    <cellStyle name="Normal 13 7 4 4 3" xfId="13666" xr:uid="{00000000-0005-0000-0000-0000C1320000}"/>
    <cellStyle name="Normal 13 7 4 4 4" xfId="6385" xr:uid="{00000000-0005-0000-0000-0000C2320000}"/>
    <cellStyle name="Normal 13 7 4 5" xfId="3285" xr:uid="{00000000-0005-0000-0000-0000C3320000}"/>
    <cellStyle name="Normal 13 7 4 5 2" xfId="10697" xr:uid="{00000000-0005-0000-0000-0000C4320000}"/>
    <cellStyle name="Normal 13 7 4 5 3" xfId="14296" xr:uid="{00000000-0005-0000-0000-0000C5320000}"/>
    <cellStyle name="Normal 13 7 4 5 4" xfId="7017" xr:uid="{00000000-0005-0000-0000-0000C6320000}"/>
    <cellStyle name="Normal 13 7 4 6" xfId="8158" xr:uid="{00000000-0005-0000-0000-0000C7320000}"/>
    <cellStyle name="Normal 13 7 4 7" xfId="11791" xr:uid="{00000000-0005-0000-0000-0000C8320000}"/>
    <cellStyle name="Normal 13 7 4 8" xfId="4516" xr:uid="{00000000-0005-0000-0000-0000C9320000}"/>
    <cellStyle name="Normal 13 7 5" xfId="715" xr:uid="{00000000-0005-0000-0000-0000CA320000}"/>
    <cellStyle name="Normal 13 7 5 2" xfId="2054" xr:uid="{00000000-0005-0000-0000-0000CB320000}"/>
    <cellStyle name="Normal 13 7 5 2 2" xfId="9585" xr:uid="{00000000-0005-0000-0000-0000CC320000}"/>
    <cellStyle name="Normal 13 7 5 2 3" xfId="13196" xr:uid="{00000000-0005-0000-0000-0000CD320000}"/>
    <cellStyle name="Normal 13 7 5 2 4" xfId="5922" xr:uid="{00000000-0005-0000-0000-0000CE320000}"/>
    <cellStyle name="Normal 13 7 5 3" xfId="2684" xr:uid="{00000000-0005-0000-0000-0000CF320000}"/>
    <cellStyle name="Normal 13 7 5 3 2" xfId="10215" xr:uid="{00000000-0005-0000-0000-0000D0320000}"/>
    <cellStyle name="Normal 13 7 5 3 3" xfId="13826" xr:uid="{00000000-0005-0000-0000-0000D1320000}"/>
    <cellStyle name="Normal 13 7 5 3 4" xfId="6542" xr:uid="{00000000-0005-0000-0000-0000D2320000}"/>
    <cellStyle name="Normal 13 7 5 4" xfId="3445" xr:uid="{00000000-0005-0000-0000-0000D3320000}"/>
    <cellStyle name="Normal 13 7 5 4 2" xfId="10857" xr:uid="{00000000-0005-0000-0000-0000D4320000}"/>
    <cellStyle name="Normal 13 7 5 4 3" xfId="14456" xr:uid="{00000000-0005-0000-0000-0000D5320000}"/>
    <cellStyle name="Normal 13 7 5 4 4" xfId="7174" xr:uid="{00000000-0005-0000-0000-0000D6320000}"/>
    <cellStyle name="Normal 13 7 5 5" xfId="8253" xr:uid="{00000000-0005-0000-0000-0000D7320000}"/>
    <cellStyle name="Normal 13 7 5 6" xfId="11867" xr:uid="{00000000-0005-0000-0000-0000D8320000}"/>
    <cellStyle name="Normal 13 7 5 7" xfId="4610" xr:uid="{00000000-0005-0000-0000-0000D9320000}"/>
    <cellStyle name="Normal 13 7 6" xfId="793" xr:uid="{00000000-0005-0000-0000-0000DA320000}"/>
    <cellStyle name="Normal 13 7 6 2" xfId="3748" xr:uid="{00000000-0005-0000-0000-0000DB320000}"/>
    <cellStyle name="Normal 13 7 6 2 2" xfId="11159" xr:uid="{00000000-0005-0000-0000-0000DC320000}"/>
    <cellStyle name="Normal 13 7 6 2 3" xfId="14758" xr:uid="{00000000-0005-0000-0000-0000DD320000}"/>
    <cellStyle name="Normal 13 7 6 2 4" xfId="7470" xr:uid="{00000000-0005-0000-0000-0000DE320000}"/>
    <cellStyle name="Normal 13 7 6 3" xfId="8331" xr:uid="{00000000-0005-0000-0000-0000DF320000}"/>
    <cellStyle name="Normal 13 7 6 4" xfId="11945" xr:uid="{00000000-0005-0000-0000-0000E0320000}"/>
    <cellStyle name="Normal 13 7 6 5" xfId="4687" xr:uid="{00000000-0005-0000-0000-0000E1320000}"/>
    <cellStyle name="Normal 13 7 7" xfId="1107" xr:uid="{00000000-0005-0000-0000-0000E2320000}"/>
    <cellStyle name="Normal 13 7 7 2" xfId="8642" xr:uid="{00000000-0005-0000-0000-0000E3320000}"/>
    <cellStyle name="Normal 13 7 7 3" xfId="12255" xr:uid="{00000000-0005-0000-0000-0000E4320000}"/>
    <cellStyle name="Normal 13 7 7 4" xfId="4994" xr:uid="{00000000-0005-0000-0000-0000E5320000}"/>
    <cellStyle name="Normal 13 7 8" xfId="1583" xr:uid="{00000000-0005-0000-0000-0000E6320000}"/>
    <cellStyle name="Normal 13 7 8 2" xfId="9114" xr:uid="{00000000-0005-0000-0000-0000E7320000}"/>
    <cellStyle name="Normal 13 7 8 3" xfId="12725" xr:uid="{00000000-0005-0000-0000-0000E8320000}"/>
    <cellStyle name="Normal 13 7 8 4" xfId="5459" xr:uid="{00000000-0005-0000-0000-0000E9320000}"/>
    <cellStyle name="Normal 13 7 9" xfId="2213" xr:uid="{00000000-0005-0000-0000-0000EA320000}"/>
    <cellStyle name="Normal 13 7 9 2" xfId="9744" xr:uid="{00000000-0005-0000-0000-0000EB320000}"/>
    <cellStyle name="Normal 13 7 9 3" xfId="13355" xr:uid="{00000000-0005-0000-0000-0000EC320000}"/>
    <cellStyle name="Normal 13 7 9 4" xfId="6079" xr:uid="{00000000-0005-0000-0000-0000ED320000}"/>
    <cellStyle name="Normal 13 8" xfId="150" xr:uid="{00000000-0005-0000-0000-0000EE320000}"/>
    <cellStyle name="Normal 13 8 10" xfId="2921" xr:uid="{00000000-0005-0000-0000-0000EF320000}"/>
    <cellStyle name="Normal 13 8 10 2" xfId="10375" xr:uid="{00000000-0005-0000-0000-0000F0320000}"/>
    <cellStyle name="Normal 13 8 10 3" xfId="13986" xr:uid="{00000000-0005-0000-0000-0000F1320000}"/>
    <cellStyle name="Normal 13 8 10 4" xfId="6700" xr:uid="{00000000-0005-0000-0000-0000F2320000}"/>
    <cellStyle name="Normal 13 8 11" xfId="4024" xr:uid="{00000000-0005-0000-0000-0000F3320000}"/>
    <cellStyle name="Normal 13 8 11 2" xfId="11429" xr:uid="{00000000-0005-0000-0000-0000F4320000}"/>
    <cellStyle name="Normal 13 8 11 3" xfId="15018" xr:uid="{00000000-0005-0000-0000-0000F5320000}"/>
    <cellStyle name="Normal 13 8 11 4" xfId="7733" xr:uid="{00000000-0005-0000-0000-0000F6320000}"/>
    <cellStyle name="Normal 13 8 12" xfId="7862" xr:uid="{00000000-0005-0000-0000-0000F7320000}"/>
    <cellStyle name="Normal 13 8 13" xfId="11557" xr:uid="{00000000-0005-0000-0000-0000F8320000}"/>
    <cellStyle name="Normal 13 8 14" xfId="4240" xr:uid="{00000000-0005-0000-0000-0000F9320000}"/>
    <cellStyle name="Normal 13 8 2" xfId="300" xr:uid="{00000000-0005-0000-0000-0000FA320000}"/>
    <cellStyle name="Normal 13 8 2 10" xfId="11626" xr:uid="{00000000-0005-0000-0000-0000FB320000}"/>
    <cellStyle name="Normal 13 8 2 11" xfId="4339" xr:uid="{00000000-0005-0000-0000-0000FC320000}"/>
    <cellStyle name="Normal 13 8 2 2" xfId="1031" xr:uid="{00000000-0005-0000-0000-0000FD320000}"/>
    <cellStyle name="Normal 13 8 2 2 2" xfId="1341" xr:uid="{00000000-0005-0000-0000-0000FE320000}"/>
    <cellStyle name="Normal 13 8 2 2 2 2" xfId="8876" xr:uid="{00000000-0005-0000-0000-0000FF320000}"/>
    <cellStyle name="Normal 13 8 2 2 2 3" xfId="12489" xr:uid="{00000000-0005-0000-0000-000000330000}"/>
    <cellStyle name="Normal 13 8 2 2 2 4" xfId="5225" xr:uid="{00000000-0005-0000-0000-000001330000}"/>
    <cellStyle name="Normal 13 8 2 2 3" xfId="1817" xr:uid="{00000000-0005-0000-0000-000002330000}"/>
    <cellStyle name="Normal 13 8 2 2 3 2" xfId="9348" xr:uid="{00000000-0005-0000-0000-000003330000}"/>
    <cellStyle name="Normal 13 8 2 2 3 3" xfId="12959" xr:uid="{00000000-0005-0000-0000-000004330000}"/>
    <cellStyle name="Normal 13 8 2 2 3 4" xfId="5690" xr:uid="{00000000-0005-0000-0000-000005330000}"/>
    <cellStyle name="Normal 13 8 2 2 4" xfId="2447" xr:uid="{00000000-0005-0000-0000-000006330000}"/>
    <cellStyle name="Normal 13 8 2 2 4 2" xfId="9978" xr:uid="{00000000-0005-0000-0000-000007330000}"/>
    <cellStyle name="Normal 13 8 2 2 4 3" xfId="13589" xr:uid="{00000000-0005-0000-0000-000008330000}"/>
    <cellStyle name="Normal 13 8 2 2 4 4" xfId="6310" xr:uid="{00000000-0005-0000-0000-000009330000}"/>
    <cellStyle name="Normal 13 8 2 2 5" xfId="3207" xr:uid="{00000000-0005-0000-0000-00000A330000}"/>
    <cellStyle name="Normal 13 8 2 2 5 2" xfId="10619" xr:uid="{00000000-0005-0000-0000-00000B330000}"/>
    <cellStyle name="Normal 13 8 2 2 5 3" xfId="14219" xr:uid="{00000000-0005-0000-0000-00000C330000}"/>
    <cellStyle name="Normal 13 8 2 2 5 4" xfId="6941" xr:uid="{00000000-0005-0000-0000-00000D330000}"/>
    <cellStyle name="Normal 13 8 2 2 6" xfId="8566" xr:uid="{00000000-0005-0000-0000-00000E330000}"/>
    <cellStyle name="Normal 13 8 2 2 7" xfId="12179" xr:uid="{00000000-0005-0000-0000-00000F330000}"/>
    <cellStyle name="Normal 13 8 2 2 8" xfId="4919" xr:uid="{00000000-0005-0000-0000-000010330000}"/>
    <cellStyle name="Normal 13 8 2 3" xfId="872" xr:uid="{00000000-0005-0000-0000-000011330000}"/>
    <cellStyle name="Normal 13 8 2 3 2" xfId="1494" xr:uid="{00000000-0005-0000-0000-000012330000}"/>
    <cellStyle name="Normal 13 8 2 3 2 2" xfId="9025" xr:uid="{00000000-0005-0000-0000-000013330000}"/>
    <cellStyle name="Normal 13 8 2 3 2 3" xfId="12636" xr:uid="{00000000-0005-0000-0000-000014330000}"/>
    <cellStyle name="Normal 13 8 2 3 2 4" xfId="5371" xr:uid="{00000000-0005-0000-0000-000015330000}"/>
    <cellStyle name="Normal 13 8 2 3 3" xfId="1964" xr:uid="{00000000-0005-0000-0000-000016330000}"/>
    <cellStyle name="Normal 13 8 2 3 3 2" xfId="9495" xr:uid="{00000000-0005-0000-0000-000017330000}"/>
    <cellStyle name="Normal 13 8 2 3 3 3" xfId="13106" xr:uid="{00000000-0005-0000-0000-000018330000}"/>
    <cellStyle name="Normal 13 8 2 3 3 4" xfId="5834" xr:uid="{00000000-0005-0000-0000-000019330000}"/>
    <cellStyle name="Normal 13 8 2 3 4" xfId="2594" xr:uid="{00000000-0005-0000-0000-00001A330000}"/>
    <cellStyle name="Normal 13 8 2 3 4 2" xfId="10125" xr:uid="{00000000-0005-0000-0000-00001B330000}"/>
    <cellStyle name="Normal 13 8 2 3 4 3" xfId="13736" xr:uid="{00000000-0005-0000-0000-00001C330000}"/>
    <cellStyle name="Normal 13 8 2 3 4 4" xfId="6454" xr:uid="{00000000-0005-0000-0000-00001D330000}"/>
    <cellStyle name="Normal 13 8 2 3 5" xfId="3355" xr:uid="{00000000-0005-0000-0000-00001E330000}"/>
    <cellStyle name="Normal 13 8 2 3 5 2" xfId="10767" xr:uid="{00000000-0005-0000-0000-00001F330000}"/>
    <cellStyle name="Normal 13 8 2 3 5 3" xfId="14366" xr:uid="{00000000-0005-0000-0000-000020330000}"/>
    <cellStyle name="Normal 13 8 2 3 5 4" xfId="7086" xr:uid="{00000000-0005-0000-0000-000021330000}"/>
    <cellStyle name="Normal 13 8 2 3 6" xfId="8410" xr:uid="{00000000-0005-0000-0000-000022330000}"/>
    <cellStyle name="Normal 13 8 2 3 7" xfId="12024" xr:uid="{00000000-0005-0000-0000-000023330000}"/>
    <cellStyle name="Normal 13 8 2 3 8" xfId="4765" xr:uid="{00000000-0005-0000-0000-000024330000}"/>
    <cellStyle name="Normal 13 8 2 4" xfId="1186" xr:uid="{00000000-0005-0000-0000-000025330000}"/>
    <cellStyle name="Normal 13 8 2 4 2" xfId="2124" xr:uid="{00000000-0005-0000-0000-000026330000}"/>
    <cellStyle name="Normal 13 8 2 4 2 2" xfId="9655" xr:uid="{00000000-0005-0000-0000-000027330000}"/>
    <cellStyle name="Normal 13 8 2 4 2 3" xfId="13266" xr:uid="{00000000-0005-0000-0000-000028330000}"/>
    <cellStyle name="Normal 13 8 2 4 2 4" xfId="5991" xr:uid="{00000000-0005-0000-0000-000029330000}"/>
    <cellStyle name="Normal 13 8 2 4 3" xfId="2754" xr:uid="{00000000-0005-0000-0000-00002A330000}"/>
    <cellStyle name="Normal 13 8 2 4 3 2" xfId="10285" xr:uid="{00000000-0005-0000-0000-00002B330000}"/>
    <cellStyle name="Normal 13 8 2 4 3 3" xfId="13896" xr:uid="{00000000-0005-0000-0000-00002C330000}"/>
    <cellStyle name="Normal 13 8 2 4 3 4" xfId="6611" xr:uid="{00000000-0005-0000-0000-00002D330000}"/>
    <cellStyle name="Normal 13 8 2 4 4" xfId="3515" xr:uid="{00000000-0005-0000-0000-00002E330000}"/>
    <cellStyle name="Normal 13 8 2 4 4 2" xfId="10927" xr:uid="{00000000-0005-0000-0000-00002F330000}"/>
    <cellStyle name="Normal 13 8 2 4 4 3" xfId="14526" xr:uid="{00000000-0005-0000-0000-000030330000}"/>
    <cellStyle name="Normal 13 8 2 4 4 4" xfId="7243" xr:uid="{00000000-0005-0000-0000-000031330000}"/>
    <cellStyle name="Normal 13 8 2 4 5" xfId="8721" xr:uid="{00000000-0005-0000-0000-000032330000}"/>
    <cellStyle name="Normal 13 8 2 4 6" xfId="12334" xr:uid="{00000000-0005-0000-0000-000033330000}"/>
    <cellStyle name="Normal 13 8 2 4 7" xfId="5072" xr:uid="{00000000-0005-0000-0000-000034330000}"/>
    <cellStyle name="Normal 13 8 2 5" xfId="1662" xr:uid="{00000000-0005-0000-0000-000035330000}"/>
    <cellStyle name="Normal 13 8 2 5 2" xfId="3752" xr:uid="{00000000-0005-0000-0000-000036330000}"/>
    <cellStyle name="Normal 13 8 2 5 2 2" xfId="11163" xr:uid="{00000000-0005-0000-0000-000037330000}"/>
    <cellStyle name="Normal 13 8 2 5 2 3" xfId="14762" xr:uid="{00000000-0005-0000-0000-000038330000}"/>
    <cellStyle name="Normal 13 8 2 5 2 4" xfId="7474" xr:uid="{00000000-0005-0000-0000-000039330000}"/>
    <cellStyle name="Normal 13 8 2 5 3" xfId="9193" xr:uid="{00000000-0005-0000-0000-00003A330000}"/>
    <cellStyle name="Normal 13 8 2 5 4" xfId="12804" xr:uid="{00000000-0005-0000-0000-00003B330000}"/>
    <cellStyle name="Normal 13 8 2 5 5" xfId="5537" xr:uid="{00000000-0005-0000-0000-00003C330000}"/>
    <cellStyle name="Normal 13 8 2 6" xfId="2292" xr:uid="{00000000-0005-0000-0000-00003D330000}"/>
    <cellStyle name="Normal 13 8 2 6 2" xfId="9823" xr:uid="{00000000-0005-0000-0000-00003E330000}"/>
    <cellStyle name="Normal 13 8 2 6 3" xfId="13434" xr:uid="{00000000-0005-0000-0000-00003F330000}"/>
    <cellStyle name="Normal 13 8 2 6 4" xfId="6157" xr:uid="{00000000-0005-0000-0000-000040330000}"/>
    <cellStyle name="Normal 13 8 2 7" xfId="3051" xr:uid="{00000000-0005-0000-0000-000041330000}"/>
    <cellStyle name="Normal 13 8 2 7 2" xfId="10463" xr:uid="{00000000-0005-0000-0000-000042330000}"/>
    <cellStyle name="Normal 13 8 2 7 3" xfId="14064" xr:uid="{00000000-0005-0000-0000-000043330000}"/>
    <cellStyle name="Normal 13 8 2 7 4" xfId="6787" xr:uid="{00000000-0005-0000-0000-000044330000}"/>
    <cellStyle name="Normal 13 8 2 8" xfId="4025" xr:uid="{00000000-0005-0000-0000-000045330000}"/>
    <cellStyle name="Normal 13 8 2 8 2" xfId="11430" xr:uid="{00000000-0005-0000-0000-000046330000}"/>
    <cellStyle name="Normal 13 8 2 8 3" xfId="15019" xr:uid="{00000000-0005-0000-0000-000047330000}"/>
    <cellStyle name="Normal 13 8 2 8 4" xfId="7734" xr:uid="{00000000-0005-0000-0000-000048330000}"/>
    <cellStyle name="Normal 13 8 2 9" xfId="7979" xr:uid="{00000000-0005-0000-0000-000049330000}"/>
    <cellStyle name="Normal 13 8 3" xfId="425" xr:uid="{00000000-0005-0000-0000-00004A330000}"/>
    <cellStyle name="Normal 13 8 3 10" xfId="4441" xr:uid="{00000000-0005-0000-0000-00004B330000}"/>
    <cellStyle name="Normal 13 8 3 2" xfId="952" xr:uid="{00000000-0005-0000-0000-00004C330000}"/>
    <cellStyle name="Normal 13 8 3 2 2" xfId="3753" xr:uid="{00000000-0005-0000-0000-00004D330000}"/>
    <cellStyle name="Normal 13 8 3 2 2 2" xfId="11164" xr:uid="{00000000-0005-0000-0000-00004E330000}"/>
    <cellStyle name="Normal 13 8 3 2 2 3" xfId="14763" xr:uid="{00000000-0005-0000-0000-00004F330000}"/>
    <cellStyle name="Normal 13 8 3 2 2 4" xfId="7475" xr:uid="{00000000-0005-0000-0000-000050330000}"/>
    <cellStyle name="Normal 13 8 3 2 3" xfId="8488" xr:uid="{00000000-0005-0000-0000-000051330000}"/>
    <cellStyle name="Normal 13 8 3 2 4" xfId="12101" xr:uid="{00000000-0005-0000-0000-000052330000}"/>
    <cellStyle name="Normal 13 8 3 2 5" xfId="4842" xr:uid="{00000000-0005-0000-0000-000053330000}"/>
    <cellStyle name="Normal 13 8 3 3" xfId="1263" xr:uid="{00000000-0005-0000-0000-000054330000}"/>
    <cellStyle name="Normal 13 8 3 3 2" xfId="8798" xr:uid="{00000000-0005-0000-0000-000055330000}"/>
    <cellStyle name="Normal 13 8 3 3 3" xfId="12411" xr:uid="{00000000-0005-0000-0000-000056330000}"/>
    <cellStyle name="Normal 13 8 3 3 4" xfId="5148" xr:uid="{00000000-0005-0000-0000-000057330000}"/>
    <cellStyle name="Normal 13 8 3 4" xfId="1739" xr:uid="{00000000-0005-0000-0000-000058330000}"/>
    <cellStyle name="Normal 13 8 3 4 2" xfId="9270" xr:uid="{00000000-0005-0000-0000-000059330000}"/>
    <cellStyle name="Normal 13 8 3 4 3" xfId="12881" xr:uid="{00000000-0005-0000-0000-00005A330000}"/>
    <cellStyle name="Normal 13 8 3 4 4" xfId="5613" xr:uid="{00000000-0005-0000-0000-00005B330000}"/>
    <cellStyle name="Normal 13 8 3 5" xfId="2369" xr:uid="{00000000-0005-0000-0000-00005C330000}"/>
    <cellStyle name="Normal 13 8 3 5 2" xfId="9900" xr:uid="{00000000-0005-0000-0000-00005D330000}"/>
    <cellStyle name="Normal 13 8 3 5 3" xfId="13511" xr:uid="{00000000-0005-0000-0000-00005E330000}"/>
    <cellStyle name="Normal 13 8 3 5 4" xfId="6233" xr:uid="{00000000-0005-0000-0000-00005F330000}"/>
    <cellStyle name="Normal 13 8 3 6" xfId="3129" xr:uid="{00000000-0005-0000-0000-000060330000}"/>
    <cellStyle name="Normal 13 8 3 6 2" xfId="10541" xr:uid="{00000000-0005-0000-0000-000061330000}"/>
    <cellStyle name="Normal 13 8 3 6 3" xfId="14141" xr:uid="{00000000-0005-0000-0000-000062330000}"/>
    <cellStyle name="Normal 13 8 3 6 4" xfId="6864" xr:uid="{00000000-0005-0000-0000-000063330000}"/>
    <cellStyle name="Normal 13 8 3 7" xfId="4026" xr:uid="{00000000-0005-0000-0000-000064330000}"/>
    <cellStyle name="Normal 13 8 3 7 2" xfId="11431" xr:uid="{00000000-0005-0000-0000-000065330000}"/>
    <cellStyle name="Normal 13 8 3 7 3" xfId="15020" xr:uid="{00000000-0005-0000-0000-000066330000}"/>
    <cellStyle name="Normal 13 8 3 7 4" xfId="7735" xr:uid="{00000000-0005-0000-0000-000067330000}"/>
    <cellStyle name="Normal 13 8 3 8" xfId="8082" xr:uid="{00000000-0005-0000-0000-000068330000}"/>
    <cellStyle name="Normal 13 8 3 9" xfId="11716" xr:uid="{00000000-0005-0000-0000-000069330000}"/>
    <cellStyle name="Normal 13 8 4" xfId="571" xr:uid="{00000000-0005-0000-0000-00006A330000}"/>
    <cellStyle name="Normal 13 8 4 2" xfId="1421" xr:uid="{00000000-0005-0000-0000-00006B330000}"/>
    <cellStyle name="Normal 13 8 4 2 2" xfId="8956" xr:uid="{00000000-0005-0000-0000-00006C330000}"/>
    <cellStyle name="Normal 13 8 4 2 3" xfId="12567" xr:uid="{00000000-0005-0000-0000-00006D330000}"/>
    <cellStyle name="Normal 13 8 4 2 4" xfId="5303" xr:uid="{00000000-0005-0000-0000-00006E330000}"/>
    <cellStyle name="Normal 13 8 4 3" xfId="1895" xr:uid="{00000000-0005-0000-0000-00006F330000}"/>
    <cellStyle name="Normal 13 8 4 3 2" xfId="9426" xr:uid="{00000000-0005-0000-0000-000070330000}"/>
    <cellStyle name="Normal 13 8 4 3 3" xfId="13037" xr:uid="{00000000-0005-0000-0000-000071330000}"/>
    <cellStyle name="Normal 13 8 4 3 4" xfId="5766" xr:uid="{00000000-0005-0000-0000-000072330000}"/>
    <cellStyle name="Normal 13 8 4 4" xfId="2525" xr:uid="{00000000-0005-0000-0000-000073330000}"/>
    <cellStyle name="Normal 13 8 4 4 2" xfId="10056" xr:uid="{00000000-0005-0000-0000-000074330000}"/>
    <cellStyle name="Normal 13 8 4 4 3" xfId="13667" xr:uid="{00000000-0005-0000-0000-000075330000}"/>
    <cellStyle name="Normal 13 8 4 4 4" xfId="6386" xr:uid="{00000000-0005-0000-0000-000076330000}"/>
    <cellStyle name="Normal 13 8 4 5" xfId="3286" xr:uid="{00000000-0005-0000-0000-000077330000}"/>
    <cellStyle name="Normal 13 8 4 5 2" xfId="10698" xr:uid="{00000000-0005-0000-0000-000078330000}"/>
    <cellStyle name="Normal 13 8 4 5 3" xfId="14297" xr:uid="{00000000-0005-0000-0000-000079330000}"/>
    <cellStyle name="Normal 13 8 4 5 4" xfId="7018" xr:uid="{00000000-0005-0000-0000-00007A330000}"/>
    <cellStyle name="Normal 13 8 4 6" xfId="8159" xr:uid="{00000000-0005-0000-0000-00007B330000}"/>
    <cellStyle name="Normal 13 8 4 7" xfId="11792" xr:uid="{00000000-0005-0000-0000-00007C330000}"/>
    <cellStyle name="Normal 13 8 4 8" xfId="4517" xr:uid="{00000000-0005-0000-0000-00007D330000}"/>
    <cellStyle name="Normal 13 8 5" xfId="716" xr:uid="{00000000-0005-0000-0000-00007E330000}"/>
    <cellStyle name="Normal 13 8 5 2" xfId="2055" xr:uid="{00000000-0005-0000-0000-00007F330000}"/>
    <cellStyle name="Normal 13 8 5 2 2" xfId="9586" xr:uid="{00000000-0005-0000-0000-000080330000}"/>
    <cellStyle name="Normal 13 8 5 2 3" xfId="13197" xr:uid="{00000000-0005-0000-0000-000081330000}"/>
    <cellStyle name="Normal 13 8 5 2 4" xfId="5923" xr:uid="{00000000-0005-0000-0000-000082330000}"/>
    <cellStyle name="Normal 13 8 5 3" xfId="2685" xr:uid="{00000000-0005-0000-0000-000083330000}"/>
    <cellStyle name="Normal 13 8 5 3 2" xfId="10216" xr:uid="{00000000-0005-0000-0000-000084330000}"/>
    <cellStyle name="Normal 13 8 5 3 3" xfId="13827" xr:uid="{00000000-0005-0000-0000-000085330000}"/>
    <cellStyle name="Normal 13 8 5 3 4" xfId="6543" xr:uid="{00000000-0005-0000-0000-000086330000}"/>
    <cellStyle name="Normal 13 8 5 4" xfId="3446" xr:uid="{00000000-0005-0000-0000-000087330000}"/>
    <cellStyle name="Normal 13 8 5 4 2" xfId="10858" xr:uid="{00000000-0005-0000-0000-000088330000}"/>
    <cellStyle name="Normal 13 8 5 4 3" xfId="14457" xr:uid="{00000000-0005-0000-0000-000089330000}"/>
    <cellStyle name="Normal 13 8 5 4 4" xfId="7175" xr:uid="{00000000-0005-0000-0000-00008A330000}"/>
    <cellStyle name="Normal 13 8 5 5" xfId="8254" xr:uid="{00000000-0005-0000-0000-00008B330000}"/>
    <cellStyle name="Normal 13 8 5 6" xfId="11868" xr:uid="{00000000-0005-0000-0000-00008C330000}"/>
    <cellStyle name="Normal 13 8 5 7" xfId="4611" xr:uid="{00000000-0005-0000-0000-00008D330000}"/>
    <cellStyle name="Normal 13 8 6" xfId="794" xr:uid="{00000000-0005-0000-0000-00008E330000}"/>
    <cellStyle name="Normal 13 8 6 2" xfId="3751" xr:uid="{00000000-0005-0000-0000-00008F330000}"/>
    <cellStyle name="Normal 13 8 6 2 2" xfId="11162" xr:uid="{00000000-0005-0000-0000-000090330000}"/>
    <cellStyle name="Normal 13 8 6 2 3" xfId="14761" xr:uid="{00000000-0005-0000-0000-000091330000}"/>
    <cellStyle name="Normal 13 8 6 2 4" xfId="7473" xr:uid="{00000000-0005-0000-0000-000092330000}"/>
    <cellStyle name="Normal 13 8 6 3" xfId="8332" xr:uid="{00000000-0005-0000-0000-000093330000}"/>
    <cellStyle name="Normal 13 8 6 4" xfId="11946" xr:uid="{00000000-0005-0000-0000-000094330000}"/>
    <cellStyle name="Normal 13 8 6 5" xfId="4688" xr:uid="{00000000-0005-0000-0000-000095330000}"/>
    <cellStyle name="Normal 13 8 7" xfId="1108" xr:uid="{00000000-0005-0000-0000-000096330000}"/>
    <cellStyle name="Normal 13 8 7 2" xfId="8643" xr:uid="{00000000-0005-0000-0000-000097330000}"/>
    <cellStyle name="Normal 13 8 7 3" xfId="12256" xr:uid="{00000000-0005-0000-0000-000098330000}"/>
    <cellStyle name="Normal 13 8 7 4" xfId="4995" xr:uid="{00000000-0005-0000-0000-000099330000}"/>
    <cellStyle name="Normal 13 8 8" xfId="1584" xr:uid="{00000000-0005-0000-0000-00009A330000}"/>
    <cellStyle name="Normal 13 8 8 2" xfId="9115" xr:uid="{00000000-0005-0000-0000-00009B330000}"/>
    <cellStyle name="Normal 13 8 8 3" xfId="12726" xr:uid="{00000000-0005-0000-0000-00009C330000}"/>
    <cellStyle name="Normal 13 8 8 4" xfId="5460" xr:uid="{00000000-0005-0000-0000-00009D330000}"/>
    <cellStyle name="Normal 13 8 9" xfId="2214" xr:uid="{00000000-0005-0000-0000-00009E330000}"/>
    <cellStyle name="Normal 13 8 9 2" xfId="9745" xr:uid="{00000000-0005-0000-0000-00009F330000}"/>
    <cellStyle name="Normal 13 8 9 3" xfId="13356" xr:uid="{00000000-0005-0000-0000-0000A0330000}"/>
    <cellStyle name="Normal 13 8 9 4" xfId="6080" xr:uid="{00000000-0005-0000-0000-0000A1330000}"/>
    <cellStyle name="Normal 13 9" xfId="151" xr:uid="{00000000-0005-0000-0000-0000A2330000}"/>
    <cellStyle name="Normal 13 9 10" xfId="2922" xr:uid="{00000000-0005-0000-0000-0000A3330000}"/>
    <cellStyle name="Normal 13 9 10 2" xfId="10376" xr:uid="{00000000-0005-0000-0000-0000A4330000}"/>
    <cellStyle name="Normal 13 9 10 3" xfId="13987" xr:uid="{00000000-0005-0000-0000-0000A5330000}"/>
    <cellStyle name="Normal 13 9 10 4" xfId="6701" xr:uid="{00000000-0005-0000-0000-0000A6330000}"/>
    <cellStyle name="Normal 13 9 11" xfId="4027" xr:uid="{00000000-0005-0000-0000-0000A7330000}"/>
    <cellStyle name="Normal 13 9 11 2" xfId="11432" xr:uid="{00000000-0005-0000-0000-0000A8330000}"/>
    <cellStyle name="Normal 13 9 11 3" xfId="15021" xr:uid="{00000000-0005-0000-0000-0000A9330000}"/>
    <cellStyle name="Normal 13 9 11 4" xfId="7736" xr:uid="{00000000-0005-0000-0000-0000AA330000}"/>
    <cellStyle name="Normal 13 9 12" xfId="7863" xr:uid="{00000000-0005-0000-0000-0000AB330000}"/>
    <cellStyle name="Normal 13 9 13" xfId="11558" xr:uid="{00000000-0005-0000-0000-0000AC330000}"/>
    <cellStyle name="Normal 13 9 14" xfId="4241" xr:uid="{00000000-0005-0000-0000-0000AD330000}"/>
    <cellStyle name="Normal 13 9 2" xfId="301" xr:uid="{00000000-0005-0000-0000-0000AE330000}"/>
    <cellStyle name="Normal 13 9 2 10" xfId="11627" xr:uid="{00000000-0005-0000-0000-0000AF330000}"/>
    <cellStyle name="Normal 13 9 2 11" xfId="4340" xr:uid="{00000000-0005-0000-0000-0000B0330000}"/>
    <cellStyle name="Normal 13 9 2 2" xfId="1032" xr:uid="{00000000-0005-0000-0000-0000B1330000}"/>
    <cellStyle name="Normal 13 9 2 2 2" xfId="1342" xr:uid="{00000000-0005-0000-0000-0000B2330000}"/>
    <cellStyle name="Normal 13 9 2 2 2 2" xfId="8877" xr:uid="{00000000-0005-0000-0000-0000B3330000}"/>
    <cellStyle name="Normal 13 9 2 2 2 3" xfId="12490" xr:uid="{00000000-0005-0000-0000-0000B4330000}"/>
    <cellStyle name="Normal 13 9 2 2 2 4" xfId="5226" xr:uid="{00000000-0005-0000-0000-0000B5330000}"/>
    <cellStyle name="Normal 13 9 2 2 3" xfId="1818" xr:uid="{00000000-0005-0000-0000-0000B6330000}"/>
    <cellStyle name="Normal 13 9 2 2 3 2" xfId="9349" xr:uid="{00000000-0005-0000-0000-0000B7330000}"/>
    <cellStyle name="Normal 13 9 2 2 3 3" xfId="12960" xr:uid="{00000000-0005-0000-0000-0000B8330000}"/>
    <cellStyle name="Normal 13 9 2 2 3 4" xfId="5691" xr:uid="{00000000-0005-0000-0000-0000B9330000}"/>
    <cellStyle name="Normal 13 9 2 2 4" xfId="2448" xr:uid="{00000000-0005-0000-0000-0000BA330000}"/>
    <cellStyle name="Normal 13 9 2 2 4 2" xfId="9979" xr:uid="{00000000-0005-0000-0000-0000BB330000}"/>
    <cellStyle name="Normal 13 9 2 2 4 3" xfId="13590" xr:uid="{00000000-0005-0000-0000-0000BC330000}"/>
    <cellStyle name="Normal 13 9 2 2 4 4" xfId="6311" xr:uid="{00000000-0005-0000-0000-0000BD330000}"/>
    <cellStyle name="Normal 13 9 2 2 5" xfId="3208" xr:uid="{00000000-0005-0000-0000-0000BE330000}"/>
    <cellStyle name="Normal 13 9 2 2 5 2" xfId="10620" xr:uid="{00000000-0005-0000-0000-0000BF330000}"/>
    <cellStyle name="Normal 13 9 2 2 5 3" xfId="14220" xr:uid="{00000000-0005-0000-0000-0000C0330000}"/>
    <cellStyle name="Normal 13 9 2 2 5 4" xfId="6942" xr:uid="{00000000-0005-0000-0000-0000C1330000}"/>
    <cellStyle name="Normal 13 9 2 2 6" xfId="8567" xr:uid="{00000000-0005-0000-0000-0000C2330000}"/>
    <cellStyle name="Normal 13 9 2 2 7" xfId="12180" xr:uid="{00000000-0005-0000-0000-0000C3330000}"/>
    <cellStyle name="Normal 13 9 2 2 8" xfId="4920" xr:uid="{00000000-0005-0000-0000-0000C4330000}"/>
    <cellStyle name="Normal 13 9 2 3" xfId="873" xr:uid="{00000000-0005-0000-0000-0000C5330000}"/>
    <cellStyle name="Normal 13 9 2 3 2" xfId="1495" xr:uid="{00000000-0005-0000-0000-0000C6330000}"/>
    <cellStyle name="Normal 13 9 2 3 2 2" xfId="9026" xr:uid="{00000000-0005-0000-0000-0000C7330000}"/>
    <cellStyle name="Normal 13 9 2 3 2 3" xfId="12637" xr:uid="{00000000-0005-0000-0000-0000C8330000}"/>
    <cellStyle name="Normal 13 9 2 3 2 4" xfId="5372" xr:uid="{00000000-0005-0000-0000-0000C9330000}"/>
    <cellStyle name="Normal 13 9 2 3 3" xfId="1965" xr:uid="{00000000-0005-0000-0000-0000CA330000}"/>
    <cellStyle name="Normal 13 9 2 3 3 2" xfId="9496" xr:uid="{00000000-0005-0000-0000-0000CB330000}"/>
    <cellStyle name="Normal 13 9 2 3 3 3" xfId="13107" xr:uid="{00000000-0005-0000-0000-0000CC330000}"/>
    <cellStyle name="Normal 13 9 2 3 3 4" xfId="5835" xr:uid="{00000000-0005-0000-0000-0000CD330000}"/>
    <cellStyle name="Normal 13 9 2 3 4" xfId="2595" xr:uid="{00000000-0005-0000-0000-0000CE330000}"/>
    <cellStyle name="Normal 13 9 2 3 4 2" xfId="10126" xr:uid="{00000000-0005-0000-0000-0000CF330000}"/>
    <cellStyle name="Normal 13 9 2 3 4 3" xfId="13737" xr:uid="{00000000-0005-0000-0000-0000D0330000}"/>
    <cellStyle name="Normal 13 9 2 3 4 4" xfId="6455" xr:uid="{00000000-0005-0000-0000-0000D1330000}"/>
    <cellStyle name="Normal 13 9 2 3 5" xfId="3356" xr:uid="{00000000-0005-0000-0000-0000D2330000}"/>
    <cellStyle name="Normal 13 9 2 3 5 2" xfId="10768" xr:uid="{00000000-0005-0000-0000-0000D3330000}"/>
    <cellStyle name="Normal 13 9 2 3 5 3" xfId="14367" xr:uid="{00000000-0005-0000-0000-0000D4330000}"/>
    <cellStyle name="Normal 13 9 2 3 5 4" xfId="7087" xr:uid="{00000000-0005-0000-0000-0000D5330000}"/>
    <cellStyle name="Normal 13 9 2 3 6" xfId="8411" xr:uid="{00000000-0005-0000-0000-0000D6330000}"/>
    <cellStyle name="Normal 13 9 2 3 7" xfId="12025" xr:uid="{00000000-0005-0000-0000-0000D7330000}"/>
    <cellStyle name="Normal 13 9 2 3 8" xfId="4766" xr:uid="{00000000-0005-0000-0000-0000D8330000}"/>
    <cellStyle name="Normal 13 9 2 4" xfId="1187" xr:uid="{00000000-0005-0000-0000-0000D9330000}"/>
    <cellStyle name="Normal 13 9 2 4 2" xfId="2125" xr:uid="{00000000-0005-0000-0000-0000DA330000}"/>
    <cellStyle name="Normal 13 9 2 4 2 2" xfId="9656" xr:uid="{00000000-0005-0000-0000-0000DB330000}"/>
    <cellStyle name="Normal 13 9 2 4 2 3" xfId="13267" xr:uid="{00000000-0005-0000-0000-0000DC330000}"/>
    <cellStyle name="Normal 13 9 2 4 2 4" xfId="5992" xr:uid="{00000000-0005-0000-0000-0000DD330000}"/>
    <cellStyle name="Normal 13 9 2 4 3" xfId="2755" xr:uid="{00000000-0005-0000-0000-0000DE330000}"/>
    <cellStyle name="Normal 13 9 2 4 3 2" xfId="10286" xr:uid="{00000000-0005-0000-0000-0000DF330000}"/>
    <cellStyle name="Normal 13 9 2 4 3 3" xfId="13897" xr:uid="{00000000-0005-0000-0000-0000E0330000}"/>
    <cellStyle name="Normal 13 9 2 4 3 4" xfId="6612" xr:uid="{00000000-0005-0000-0000-0000E1330000}"/>
    <cellStyle name="Normal 13 9 2 4 4" xfId="3516" xr:uid="{00000000-0005-0000-0000-0000E2330000}"/>
    <cellStyle name="Normal 13 9 2 4 4 2" xfId="10928" xr:uid="{00000000-0005-0000-0000-0000E3330000}"/>
    <cellStyle name="Normal 13 9 2 4 4 3" xfId="14527" xr:uid="{00000000-0005-0000-0000-0000E4330000}"/>
    <cellStyle name="Normal 13 9 2 4 4 4" xfId="7244" xr:uid="{00000000-0005-0000-0000-0000E5330000}"/>
    <cellStyle name="Normal 13 9 2 4 5" xfId="8722" xr:uid="{00000000-0005-0000-0000-0000E6330000}"/>
    <cellStyle name="Normal 13 9 2 4 6" xfId="12335" xr:uid="{00000000-0005-0000-0000-0000E7330000}"/>
    <cellStyle name="Normal 13 9 2 4 7" xfId="5073" xr:uid="{00000000-0005-0000-0000-0000E8330000}"/>
    <cellStyle name="Normal 13 9 2 5" xfId="1663" xr:uid="{00000000-0005-0000-0000-0000E9330000}"/>
    <cellStyle name="Normal 13 9 2 5 2" xfId="3755" xr:uid="{00000000-0005-0000-0000-0000EA330000}"/>
    <cellStyle name="Normal 13 9 2 5 2 2" xfId="11166" xr:uid="{00000000-0005-0000-0000-0000EB330000}"/>
    <cellStyle name="Normal 13 9 2 5 2 3" xfId="14765" xr:uid="{00000000-0005-0000-0000-0000EC330000}"/>
    <cellStyle name="Normal 13 9 2 5 2 4" xfId="7477" xr:uid="{00000000-0005-0000-0000-0000ED330000}"/>
    <cellStyle name="Normal 13 9 2 5 3" xfId="9194" xr:uid="{00000000-0005-0000-0000-0000EE330000}"/>
    <cellStyle name="Normal 13 9 2 5 4" xfId="12805" xr:uid="{00000000-0005-0000-0000-0000EF330000}"/>
    <cellStyle name="Normal 13 9 2 5 5" xfId="5538" xr:uid="{00000000-0005-0000-0000-0000F0330000}"/>
    <cellStyle name="Normal 13 9 2 6" xfId="2293" xr:uid="{00000000-0005-0000-0000-0000F1330000}"/>
    <cellStyle name="Normal 13 9 2 6 2" xfId="9824" xr:uid="{00000000-0005-0000-0000-0000F2330000}"/>
    <cellStyle name="Normal 13 9 2 6 3" xfId="13435" xr:uid="{00000000-0005-0000-0000-0000F3330000}"/>
    <cellStyle name="Normal 13 9 2 6 4" xfId="6158" xr:uid="{00000000-0005-0000-0000-0000F4330000}"/>
    <cellStyle name="Normal 13 9 2 7" xfId="3052" xr:uid="{00000000-0005-0000-0000-0000F5330000}"/>
    <cellStyle name="Normal 13 9 2 7 2" xfId="10464" xr:uid="{00000000-0005-0000-0000-0000F6330000}"/>
    <cellStyle name="Normal 13 9 2 7 3" xfId="14065" xr:uid="{00000000-0005-0000-0000-0000F7330000}"/>
    <cellStyle name="Normal 13 9 2 7 4" xfId="6788" xr:uid="{00000000-0005-0000-0000-0000F8330000}"/>
    <cellStyle name="Normal 13 9 2 8" xfId="4028" xr:uid="{00000000-0005-0000-0000-0000F9330000}"/>
    <cellStyle name="Normal 13 9 2 8 2" xfId="11433" xr:uid="{00000000-0005-0000-0000-0000FA330000}"/>
    <cellStyle name="Normal 13 9 2 8 3" xfId="15022" xr:uid="{00000000-0005-0000-0000-0000FB330000}"/>
    <cellStyle name="Normal 13 9 2 8 4" xfId="7737" xr:uid="{00000000-0005-0000-0000-0000FC330000}"/>
    <cellStyle name="Normal 13 9 2 9" xfId="7980" xr:uid="{00000000-0005-0000-0000-0000FD330000}"/>
    <cellStyle name="Normal 13 9 3" xfId="426" xr:uid="{00000000-0005-0000-0000-0000FE330000}"/>
    <cellStyle name="Normal 13 9 3 10" xfId="4442" xr:uid="{00000000-0005-0000-0000-0000FF330000}"/>
    <cellStyle name="Normal 13 9 3 2" xfId="953" xr:uid="{00000000-0005-0000-0000-000000340000}"/>
    <cellStyle name="Normal 13 9 3 2 2" xfId="3756" xr:uid="{00000000-0005-0000-0000-000001340000}"/>
    <cellStyle name="Normal 13 9 3 2 2 2" xfId="11167" xr:uid="{00000000-0005-0000-0000-000002340000}"/>
    <cellStyle name="Normal 13 9 3 2 2 3" xfId="14766" xr:uid="{00000000-0005-0000-0000-000003340000}"/>
    <cellStyle name="Normal 13 9 3 2 2 4" xfId="7478" xr:uid="{00000000-0005-0000-0000-000004340000}"/>
    <cellStyle name="Normal 13 9 3 2 3" xfId="8489" xr:uid="{00000000-0005-0000-0000-000005340000}"/>
    <cellStyle name="Normal 13 9 3 2 4" xfId="12102" xr:uid="{00000000-0005-0000-0000-000006340000}"/>
    <cellStyle name="Normal 13 9 3 2 5" xfId="4843" xr:uid="{00000000-0005-0000-0000-000007340000}"/>
    <cellStyle name="Normal 13 9 3 3" xfId="1264" xr:uid="{00000000-0005-0000-0000-000008340000}"/>
    <cellStyle name="Normal 13 9 3 3 2" xfId="8799" xr:uid="{00000000-0005-0000-0000-000009340000}"/>
    <cellStyle name="Normal 13 9 3 3 3" xfId="12412" xr:uid="{00000000-0005-0000-0000-00000A340000}"/>
    <cellStyle name="Normal 13 9 3 3 4" xfId="5149" xr:uid="{00000000-0005-0000-0000-00000B340000}"/>
    <cellStyle name="Normal 13 9 3 4" xfId="1740" xr:uid="{00000000-0005-0000-0000-00000C340000}"/>
    <cellStyle name="Normal 13 9 3 4 2" xfId="9271" xr:uid="{00000000-0005-0000-0000-00000D340000}"/>
    <cellStyle name="Normal 13 9 3 4 3" xfId="12882" xr:uid="{00000000-0005-0000-0000-00000E340000}"/>
    <cellStyle name="Normal 13 9 3 4 4" xfId="5614" xr:uid="{00000000-0005-0000-0000-00000F340000}"/>
    <cellStyle name="Normal 13 9 3 5" xfId="2370" xr:uid="{00000000-0005-0000-0000-000010340000}"/>
    <cellStyle name="Normal 13 9 3 5 2" xfId="9901" xr:uid="{00000000-0005-0000-0000-000011340000}"/>
    <cellStyle name="Normal 13 9 3 5 3" xfId="13512" xr:uid="{00000000-0005-0000-0000-000012340000}"/>
    <cellStyle name="Normal 13 9 3 5 4" xfId="6234" xr:uid="{00000000-0005-0000-0000-000013340000}"/>
    <cellStyle name="Normal 13 9 3 6" xfId="3130" xr:uid="{00000000-0005-0000-0000-000014340000}"/>
    <cellStyle name="Normal 13 9 3 6 2" xfId="10542" xr:uid="{00000000-0005-0000-0000-000015340000}"/>
    <cellStyle name="Normal 13 9 3 6 3" xfId="14142" xr:uid="{00000000-0005-0000-0000-000016340000}"/>
    <cellStyle name="Normal 13 9 3 6 4" xfId="6865" xr:uid="{00000000-0005-0000-0000-000017340000}"/>
    <cellStyle name="Normal 13 9 3 7" xfId="4029" xr:uid="{00000000-0005-0000-0000-000018340000}"/>
    <cellStyle name="Normal 13 9 3 7 2" xfId="11434" xr:uid="{00000000-0005-0000-0000-000019340000}"/>
    <cellStyle name="Normal 13 9 3 7 3" xfId="15023" xr:uid="{00000000-0005-0000-0000-00001A340000}"/>
    <cellStyle name="Normal 13 9 3 7 4" xfId="7738" xr:uid="{00000000-0005-0000-0000-00001B340000}"/>
    <cellStyle name="Normal 13 9 3 8" xfId="8083" xr:uid="{00000000-0005-0000-0000-00001C340000}"/>
    <cellStyle name="Normal 13 9 3 9" xfId="11717" xr:uid="{00000000-0005-0000-0000-00001D340000}"/>
    <cellStyle name="Normal 13 9 4" xfId="572" xr:uid="{00000000-0005-0000-0000-00001E340000}"/>
    <cellStyle name="Normal 13 9 4 2" xfId="1422" xr:uid="{00000000-0005-0000-0000-00001F340000}"/>
    <cellStyle name="Normal 13 9 4 2 2" xfId="8957" xr:uid="{00000000-0005-0000-0000-000020340000}"/>
    <cellStyle name="Normal 13 9 4 2 3" xfId="12568" xr:uid="{00000000-0005-0000-0000-000021340000}"/>
    <cellStyle name="Normal 13 9 4 2 4" xfId="5304" xr:uid="{00000000-0005-0000-0000-000022340000}"/>
    <cellStyle name="Normal 13 9 4 3" xfId="1896" xr:uid="{00000000-0005-0000-0000-000023340000}"/>
    <cellStyle name="Normal 13 9 4 3 2" xfId="9427" xr:uid="{00000000-0005-0000-0000-000024340000}"/>
    <cellStyle name="Normal 13 9 4 3 3" xfId="13038" xr:uid="{00000000-0005-0000-0000-000025340000}"/>
    <cellStyle name="Normal 13 9 4 3 4" xfId="5767" xr:uid="{00000000-0005-0000-0000-000026340000}"/>
    <cellStyle name="Normal 13 9 4 4" xfId="2526" xr:uid="{00000000-0005-0000-0000-000027340000}"/>
    <cellStyle name="Normal 13 9 4 4 2" xfId="10057" xr:uid="{00000000-0005-0000-0000-000028340000}"/>
    <cellStyle name="Normal 13 9 4 4 3" xfId="13668" xr:uid="{00000000-0005-0000-0000-000029340000}"/>
    <cellStyle name="Normal 13 9 4 4 4" xfId="6387" xr:uid="{00000000-0005-0000-0000-00002A340000}"/>
    <cellStyle name="Normal 13 9 4 5" xfId="3287" xr:uid="{00000000-0005-0000-0000-00002B340000}"/>
    <cellStyle name="Normal 13 9 4 5 2" xfId="10699" xr:uid="{00000000-0005-0000-0000-00002C340000}"/>
    <cellStyle name="Normal 13 9 4 5 3" xfId="14298" xr:uid="{00000000-0005-0000-0000-00002D340000}"/>
    <cellStyle name="Normal 13 9 4 5 4" xfId="7019" xr:uid="{00000000-0005-0000-0000-00002E340000}"/>
    <cellStyle name="Normal 13 9 4 6" xfId="8160" xr:uid="{00000000-0005-0000-0000-00002F340000}"/>
    <cellStyle name="Normal 13 9 4 7" xfId="11793" xr:uid="{00000000-0005-0000-0000-000030340000}"/>
    <cellStyle name="Normal 13 9 4 8" xfId="4518" xr:uid="{00000000-0005-0000-0000-000031340000}"/>
    <cellStyle name="Normal 13 9 5" xfId="717" xr:uid="{00000000-0005-0000-0000-000032340000}"/>
    <cellStyle name="Normal 13 9 5 2" xfId="2056" xr:uid="{00000000-0005-0000-0000-000033340000}"/>
    <cellStyle name="Normal 13 9 5 2 2" xfId="9587" xr:uid="{00000000-0005-0000-0000-000034340000}"/>
    <cellStyle name="Normal 13 9 5 2 3" xfId="13198" xr:uid="{00000000-0005-0000-0000-000035340000}"/>
    <cellStyle name="Normal 13 9 5 2 4" xfId="5924" xr:uid="{00000000-0005-0000-0000-000036340000}"/>
    <cellStyle name="Normal 13 9 5 3" xfId="2686" xr:uid="{00000000-0005-0000-0000-000037340000}"/>
    <cellStyle name="Normal 13 9 5 3 2" xfId="10217" xr:uid="{00000000-0005-0000-0000-000038340000}"/>
    <cellStyle name="Normal 13 9 5 3 3" xfId="13828" xr:uid="{00000000-0005-0000-0000-000039340000}"/>
    <cellStyle name="Normal 13 9 5 3 4" xfId="6544" xr:uid="{00000000-0005-0000-0000-00003A340000}"/>
    <cellStyle name="Normal 13 9 5 4" xfId="3447" xr:uid="{00000000-0005-0000-0000-00003B340000}"/>
    <cellStyle name="Normal 13 9 5 4 2" xfId="10859" xr:uid="{00000000-0005-0000-0000-00003C340000}"/>
    <cellStyle name="Normal 13 9 5 4 3" xfId="14458" xr:uid="{00000000-0005-0000-0000-00003D340000}"/>
    <cellStyle name="Normal 13 9 5 4 4" xfId="7176" xr:uid="{00000000-0005-0000-0000-00003E340000}"/>
    <cellStyle name="Normal 13 9 5 5" xfId="8255" xr:uid="{00000000-0005-0000-0000-00003F340000}"/>
    <cellStyle name="Normal 13 9 5 6" xfId="11869" xr:uid="{00000000-0005-0000-0000-000040340000}"/>
    <cellStyle name="Normal 13 9 5 7" xfId="4612" xr:uid="{00000000-0005-0000-0000-000041340000}"/>
    <cellStyle name="Normal 13 9 6" xfId="795" xr:uid="{00000000-0005-0000-0000-000042340000}"/>
    <cellStyle name="Normal 13 9 6 2" xfId="3754" xr:uid="{00000000-0005-0000-0000-000043340000}"/>
    <cellStyle name="Normal 13 9 6 2 2" xfId="11165" xr:uid="{00000000-0005-0000-0000-000044340000}"/>
    <cellStyle name="Normal 13 9 6 2 3" xfId="14764" xr:uid="{00000000-0005-0000-0000-000045340000}"/>
    <cellStyle name="Normal 13 9 6 2 4" xfId="7476" xr:uid="{00000000-0005-0000-0000-000046340000}"/>
    <cellStyle name="Normal 13 9 6 3" xfId="8333" xr:uid="{00000000-0005-0000-0000-000047340000}"/>
    <cellStyle name="Normal 13 9 6 4" xfId="11947" xr:uid="{00000000-0005-0000-0000-000048340000}"/>
    <cellStyle name="Normal 13 9 6 5" xfId="4689" xr:uid="{00000000-0005-0000-0000-000049340000}"/>
    <cellStyle name="Normal 13 9 7" xfId="1109" xr:uid="{00000000-0005-0000-0000-00004A340000}"/>
    <cellStyle name="Normal 13 9 7 2" xfId="8644" xr:uid="{00000000-0005-0000-0000-00004B340000}"/>
    <cellStyle name="Normal 13 9 7 3" xfId="12257" xr:uid="{00000000-0005-0000-0000-00004C340000}"/>
    <cellStyle name="Normal 13 9 7 4" xfId="4996" xr:uid="{00000000-0005-0000-0000-00004D340000}"/>
    <cellStyle name="Normal 13 9 8" xfId="1585" xr:uid="{00000000-0005-0000-0000-00004E340000}"/>
    <cellStyle name="Normal 13 9 8 2" xfId="9116" xr:uid="{00000000-0005-0000-0000-00004F340000}"/>
    <cellStyle name="Normal 13 9 8 3" xfId="12727" xr:uid="{00000000-0005-0000-0000-000050340000}"/>
    <cellStyle name="Normal 13 9 8 4" xfId="5461" xr:uid="{00000000-0005-0000-0000-000051340000}"/>
    <cellStyle name="Normal 13 9 9" xfId="2215" xr:uid="{00000000-0005-0000-0000-000052340000}"/>
    <cellStyle name="Normal 13 9 9 2" xfId="9746" xr:uid="{00000000-0005-0000-0000-000053340000}"/>
    <cellStyle name="Normal 13 9 9 3" xfId="13357" xr:uid="{00000000-0005-0000-0000-000054340000}"/>
    <cellStyle name="Normal 13 9 9 4" xfId="6081" xr:uid="{00000000-0005-0000-0000-000055340000}"/>
    <cellStyle name="Normal 14" xfId="44" xr:uid="{00000000-0005-0000-0000-000056340000}"/>
    <cellStyle name="Normal 14 2" xfId="7774" xr:uid="{00000000-0005-0000-0000-000057340000}"/>
    <cellStyle name="Normal 15" xfId="11472" xr:uid="{00000000-0005-0000-0000-000058340000}"/>
    <cellStyle name="Normal 16" xfId="11486" xr:uid="{00000000-0005-0000-0000-000059340000}"/>
    <cellStyle name="Normal 17" xfId="152" xr:uid="{00000000-0005-0000-0000-00005A340000}"/>
    <cellStyle name="Normal 17 10" xfId="2216" xr:uid="{00000000-0005-0000-0000-00005B340000}"/>
    <cellStyle name="Normal 17 10 2" xfId="9747" xr:uid="{00000000-0005-0000-0000-00005C340000}"/>
    <cellStyle name="Normal 17 10 3" xfId="13358" xr:uid="{00000000-0005-0000-0000-00005D340000}"/>
    <cellStyle name="Normal 17 10 4" xfId="6082" xr:uid="{00000000-0005-0000-0000-00005E340000}"/>
    <cellStyle name="Normal 17 11" xfId="2923" xr:uid="{00000000-0005-0000-0000-00005F340000}"/>
    <cellStyle name="Normal 17 11 2" xfId="10377" xr:uid="{00000000-0005-0000-0000-000060340000}"/>
    <cellStyle name="Normal 17 11 3" xfId="13988" xr:uid="{00000000-0005-0000-0000-000061340000}"/>
    <cellStyle name="Normal 17 11 4" xfId="6702" xr:uid="{00000000-0005-0000-0000-000062340000}"/>
    <cellStyle name="Normal 17 12" xfId="4030" xr:uid="{00000000-0005-0000-0000-000063340000}"/>
    <cellStyle name="Normal 17 12 2" xfId="11435" xr:uid="{00000000-0005-0000-0000-000064340000}"/>
    <cellStyle name="Normal 17 12 3" xfId="15024" xr:uid="{00000000-0005-0000-0000-000065340000}"/>
    <cellStyle name="Normal 17 12 4" xfId="7739" xr:uid="{00000000-0005-0000-0000-000066340000}"/>
    <cellStyle name="Normal 17 13" xfId="7864" xr:uid="{00000000-0005-0000-0000-000067340000}"/>
    <cellStyle name="Normal 17 14" xfId="11559" xr:uid="{00000000-0005-0000-0000-000068340000}"/>
    <cellStyle name="Normal 17 15" xfId="4242" xr:uid="{00000000-0005-0000-0000-000069340000}"/>
    <cellStyle name="Normal 17 2" xfId="153" xr:uid="{00000000-0005-0000-0000-00006A340000}"/>
    <cellStyle name="Normal 17 2 10" xfId="2924" xr:uid="{00000000-0005-0000-0000-00006B340000}"/>
    <cellStyle name="Normal 17 2 10 2" xfId="10378" xr:uid="{00000000-0005-0000-0000-00006C340000}"/>
    <cellStyle name="Normal 17 2 10 3" xfId="13989" xr:uid="{00000000-0005-0000-0000-00006D340000}"/>
    <cellStyle name="Normal 17 2 10 4" xfId="6703" xr:uid="{00000000-0005-0000-0000-00006E340000}"/>
    <cellStyle name="Normal 17 2 11" xfId="4031" xr:uid="{00000000-0005-0000-0000-00006F340000}"/>
    <cellStyle name="Normal 17 2 11 2" xfId="11436" xr:uid="{00000000-0005-0000-0000-000070340000}"/>
    <cellStyle name="Normal 17 2 11 3" xfId="15025" xr:uid="{00000000-0005-0000-0000-000071340000}"/>
    <cellStyle name="Normal 17 2 11 4" xfId="7740" xr:uid="{00000000-0005-0000-0000-000072340000}"/>
    <cellStyle name="Normal 17 2 12" xfId="7865" xr:uid="{00000000-0005-0000-0000-000073340000}"/>
    <cellStyle name="Normal 17 2 13" xfId="11560" xr:uid="{00000000-0005-0000-0000-000074340000}"/>
    <cellStyle name="Normal 17 2 14" xfId="4243" xr:uid="{00000000-0005-0000-0000-000075340000}"/>
    <cellStyle name="Normal 17 2 2" xfId="303" xr:uid="{00000000-0005-0000-0000-000076340000}"/>
    <cellStyle name="Normal 17 2 2 10" xfId="11629" xr:uid="{00000000-0005-0000-0000-000077340000}"/>
    <cellStyle name="Normal 17 2 2 11" xfId="4342" xr:uid="{00000000-0005-0000-0000-000078340000}"/>
    <cellStyle name="Normal 17 2 2 2" xfId="1034" xr:uid="{00000000-0005-0000-0000-000079340000}"/>
    <cellStyle name="Normal 17 2 2 2 2" xfId="1344" xr:uid="{00000000-0005-0000-0000-00007A340000}"/>
    <cellStyle name="Normal 17 2 2 2 2 2" xfId="8879" xr:uid="{00000000-0005-0000-0000-00007B340000}"/>
    <cellStyle name="Normal 17 2 2 2 2 3" xfId="12492" xr:uid="{00000000-0005-0000-0000-00007C340000}"/>
    <cellStyle name="Normal 17 2 2 2 2 4" xfId="5228" xr:uid="{00000000-0005-0000-0000-00007D340000}"/>
    <cellStyle name="Normal 17 2 2 2 3" xfId="1820" xr:uid="{00000000-0005-0000-0000-00007E340000}"/>
    <cellStyle name="Normal 17 2 2 2 3 2" xfId="9351" xr:uid="{00000000-0005-0000-0000-00007F340000}"/>
    <cellStyle name="Normal 17 2 2 2 3 3" xfId="12962" xr:uid="{00000000-0005-0000-0000-000080340000}"/>
    <cellStyle name="Normal 17 2 2 2 3 4" xfId="5693" xr:uid="{00000000-0005-0000-0000-000081340000}"/>
    <cellStyle name="Normal 17 2 2 2 4" xfId="2450" xr:uid="{00000000-0005-0000-0000-000082340000}"/>
    <cellStyle name="Normal 17 2 2 2 4 2" xfId="9981" xr:uid="{00000000-0005-0000-0000-000083340000}"/>
    <cellStyle name="Normal 17 2 2 2 4 3" xfId="13592" xr:uid="{00000000-0005-0000-0000-000084340000}"/>
    <cellStyle name="Normal 17 2 2 2 4 4" xfId="6313" xr:uid="{00000000-0005-0000-0000-000085340000}"/>
    <cellStyle name="Normal 17 2 2 2 5" xfId="3210" xr:uid="{00000000-0005-0000-0000-000086340000}"/>
    <cellStyle name="Normal 17 2 2 2 5 2" xfId="10622" xr:uid="{00000000-0005-0000-0000-000087340000}"/>
    <cellStyle name="Normal 17 2 2 2 5 3" xfId="14222" xr:uid="{00000000-0005-0000-0000-000088340000}"/>
    <cellStyle name="Normal 17 2 2 2 5 4" xfId="6944" xr:uid="{00000000-0005-0000-0000-000089340000}"/>
    <cellStyle name="Normal 17 2 2 2 6" xfId="8569" xr:uid="{00000000-0005-0000-0000-00008A340000}"/>
    <cellStyle name="Normal 17 2 2 2 7" xfId="12182" xr:uid="{00000000-0005-0000-0000-00008B340000}"/>
    <cellStyle name="Normal 17 2 2 2 8" xfId="4922" xr:uid="{00000000-0005-0000-0000-00008C340000}"/>
    <cellStyle name="Normal 17 2 2 3" xfId="875" xr:uid="{00000000-0005-0000-0000-00008D340000}"/>
    <cellStyle name="Normal 17 2 2 3 2" xfId="1497" xr:uid="{00000000-0005-0000-0000-00008E340000}"/>
    <cellStyle name="Normal 17 2 2 3 2 2" xfId="9028" xr:uid="{00000000-0005-0000-0000-00008F340000}"/>
    <cellStyle name="Normal 17 2 2 3 2 3" xfId="12639" xr:uid="{00000000-0005-0000-0000-000090340000}"/>
    <cellStyle name="Normal 17 2 2 3 2 4" xfId="5374" xr:uid="{00000000-0005-0000-0000-000091340000}"/>
    <cellStyle name="Normal 17 2 2 3 3" xfId="1967" xr:uid="{00000000-0005-0000-0000-000092340000}"/>
    <cellStyle name="Normal 17 2 2 3 3 2" xfId="9498" xr:uid="{00000000-0005-0000-0000-000093340000}"/>
    <cellStyle name="Normal 17 2 2 3 3 3" xfId="13109" xr:uid="{00000000-0005-0000-0000-000094340000}"/>
    <cellStyle name="Normal 17 2 2 3 3 4" xfId="5837" xr:uid="{00000000-0005-0000-0000-000095340000}"/>
    <cellStyle name="Normal 17 2 2 3 4" xfId="2597" xr:uid="{00000000-0005-0000-0000-000096340000}"/>
    <cellStyle name="Normal 17 2 2 3 4 2" xfId="10128" xr:uid="{00000000-0005-0000-0000-000097340000}"/>
    <cellStyle name="Normal 17 2 2 3 4 3" xfId="13739" xr:uid="{00000000-0005-0000-0000-000098340000}"/>
    <cellStyle name="Normal 17 2 2 3 4 4" xfId="6457" xr:uid="{00000000-0005-0000-0000-000099340000}"/>
    <cellStyle name="Normal 17 2 2 3 5" xfId="3358" xr:uid="{00000000-0005-0000-0000-00009A340000}"/>
    <cellStyle name="Normal 17 2 2 3 5 2" xfId="10770" xr:uid="{00000000-0005-0000-0000-00009B340000}"/>
    <cellStyle name="Normal 17 2 2 3 5 3" xfId="14369" xr:uid="{00000000-0005-0000-0000-00009C340000}"/>
    <cellStyle name="Normal 17 2 2 3 5 4" xfId="7089" xr:uid="{00000000-0005-0000-0000-00009D340000}"/>
    <cellStyle name="Normal 17 2 2 3 6" xfId="8413" xr:uid="{00000000-0005-0000-0000-00009E340000}"/>
    <cellStyle name="Normal 17 2 2 3 7" xfId="12027" xr:uid="{00000000-0005-0000-0000-00009F340000}"/>
    <cellStyle name="Normal 17 2 2 3 8" xfId="4768" xr:uid="{00000000-0005-0000-0000-0000A0340000}"/>
    <cellStyle name="Normal 17 2 2 4" xfId="1189" xr:uid="{00000000-0005-0000-0000-0000A1340000}"/>
    <cellStyle name="Normal 17 2 2 4 2" xfId="2127" xr:uid="{00000000-0005-0000-0000-0000A2340000}"/>
    <cellStyle name="Normal 17 2 2 4 2 2" xfId="9658" xr:uid="{00000000-0005-0000-0000-0000A3340000}"/>
    <cellStyle name="Normal 17 2 2 4 2 3" xfId="13269" xr:uid="{00000000-0005-0000-0000-0000A4340000}"/>
    <cellStyle name="Normal 17 2 2 4 2 4" xfId="5994" xr:uid="{00000000-0005-0000-0000-0000A5340000}"/>
    <cellStyle name="Normal 17 2 2 4 3" xfId="2757" xr:uid="{00000000-0005-0000-0000-0000A6340000}"/>
    <cellStyle name="Normal 17 2 2 4 3 2" xfId="10288" xr:uid="{00000000-0005-0000-0000-0000A7340000}"/>
    <cellStyle name="Normal 17 2 2 4 3 3" xfId="13899" xr:uid="{00000000-0005-0000-0000-0000A8340000}"/>
    <cellStyle name="Normal 17 2 2 4 3 4" xfId="6614" xr:uid="{00000000-0005-0000-0000-0000A9340000}"/>
    <cellStyle name="Normal 17 2 2 4 4" xfId="3518" xr:uid="{00000000-0005-0000-0000-0000AA340000}"/>
    <cellStyle name="Normal 17 2 2 4 4 2" xfId="10930" xr:uid="{00000000-0005-0000-0000-0000AB340000}"/>
    <cellStyle name="Normal 17 2 2 4 4 3" xfId="14529" xr:uid="{00000000-0005-0000-0000-0000AC340000}"/>
    <cellStyle name="Normal 17 2 2 4 4 4" xfId="7246" xr:uid="{00000000-0005-0000-0000-0000AD340000}"/>
    <cellStyle name="Normal 17 2 2 4 5" xfId="8724" xr:uid="{00000000-0005-0000-0000-0000AE340000}"/>
    <cellStyle name="Normal 17 2 2 4 6" xfId="12337" xr:uid="{00000000-0005-0000-0000-0000AF340000}"/>
    <cellStyle name="Normal 17 2 2 4 7" xfId="5075" xr:uid="{00000000-0005-0000-0000-0000B0340000}"/>
    <cellStyle name="Normal 17 2 2 5" xfId="1665" xr:uid="{00000000-0005-0000-0000-0000B1340000}"/>
    <cellStyle name="Normal 17 2 2 5 2" xfId="3759" xr:uid="{00000000-0005-0000-0000-0000B2340000}"/>
    <cellStyle name="Normal 17 2 2 5 2 2" xfId="11170" xr:uid="{00000000-0005-0000-0000-0000B3340000}"/>
    <cellStyle name="Normal 17 2 2 5 2 3" xfId="14769" xr:uid="{00000000-0005-0000-0000-0000B4340000}"/>
    <cellStyle name="Normal 17 2 2 5 2 4" xfId="7481" xr:uid="{00000000-0005-0000-0000-0000B5340000}"/>
    <cellStyle name="Normal 17 2 2 5 3" xfId="9196" xr:uid="{00000000-0005-0000-0000-0000B6340000}"/>
    <cellStyle name="Normal 17 2 2 5 4" xfId="12807" xr:uid="{00000000-0005-0000-0000-0000B7340000}"/>
    <cellStyle name="Normal 17 2 2 5 5" xfId="5540" xr:uid="{00000000-0005-0000-0000-0000B8340000}"/>
    <cellStyle name="Normal 17 2 2 6" xfId="2295" xr:uid="{00000000-0005-0000-0000-0000B9340000}"/>
    <cellStyle name="Normal 17 2 2 6 2" xfId="9826" xr:uid="{00000000-0005-0000-0000-0000BA340000}"/>
    <cellStyle name="Normal 17 2 2 6 3" xfId="13437" xr:uid="{00000000-0005-0000-0000-0000BB340000}"/>
    <cellStyle name="Normal 17 2 2 6 4" xfId="6160" xr:uid="{00000000-0005-0000-0000-0000BC340000}"/>
    <cellStyle name="Normal 17 2 2 7" xfId="3054" xr:uid="{00000000-0005-0000-0000-0000BD340000}"/>
    <cellStyle name="Normal 17 2 2 7 2" xfId="10466" xr:uid="{00000000-0005-0000-0000-0000BE340000}"/>
    <cellStyle name="Normal 17 2 2 7 3" xfId="14067" xr:uid="{00000000-0005-0000-0000-0000BF340000}"/>
    <cellStyle name="Normal 17 2 2 7 4" xfId="6790" xr:uid="{00000000-0005-0000-0000-0000C0340000}"/>
    <cellStyle name="Normal 17 2 2 8" xfId="4032" xr:uid="{00000000-0005-0000-0000-0000C1340000}"/>
    <cellStyle name="Normal 17 2 2 8 2" xfId="11437" xr:uid="{00000000-0005-0000-0000-0000C2340000}"/>
    <cellStyle name="Normal 17 2 2 8 3" xfId="15026" xr:uid="{00000000-0005-0000-0000-0000C3340000}"/>
    <cellStyle name="Normal 17 2 2 8 4" xfId="7741" xr:uid="{00000000-0005-0000-0000-0000C4340000}"/>
    <cellStyle name="Normal 17 2 2 9" xfId="7982" xr:uid="{00000000-0005-0000-0000-0000C5340000}"/>
    <cellStyle name="Normal 17 2 3" xfId="428" xr:uid="{00000000-0005-0000-0000-0000C6340000}"/>
    <cellStyle name="Normal 17 2 3 10" xfId="4444" xr:uid="{00000000-0005-0000-0000-0000C7340000}"/>
    <cellStyle name="Normal 17 2 3 2" xfId="955" xr:uid="{00000000-0005-0000-0000-0000C8340000}"/>
    <cellStyle name="Normal 17 2 3 2 2" xfId="3760" xr:uid="{00000000-0005-0000-0000-0000C9340000}"/>
    <cellStyle name="Normal 17 2 3 2 2 2" xfId="11171" xr:uid="{00000000-0005-0000-0000-0000CA340000}"/>
    <cellStyle name="Normal 17 2 3 2 2 3" xfId="14770" xr:uid="{00000000-0005-0000-0000-0000CB340000}"/>
    <cellStyle name="Normal 17 2 3 2 2 4" xfId="7482" xr:uid="{00000000-0005-0000-0000-0000CC340000}"/>
    <cellStyle name="Normal 17 2 3 2 3" xfId="8491" xr:uid="{00000000-0005-0000-0000-0000CD340000}"/>
    <cellStyle name="Normal 17 2 3 2 4" xfId="12104" xr:uid="{00000000-0005-0000-0000-0000CE340000}"/>
    <cellStyle name="Normal 17 2 3 2 5" xfId="4845" xr:uid="{00000000-0005-0000-0000-0000CF340000}"/>
    <cellStyle name="Normal 17 2 3 3" xfId="1266" xr:uid="{00000000-0005-0000-0000-0000D0340000}"/>
    <cellStyle name="Normal 17 2 3 3 2" xfId="8801" xr:uid="{00000000-0005-0000-0000-0000D1340000}"/>
    <cellStyle name="Normal 17 2 3 3 3" xfId="12414" xr:uid="{00000000-0005-0000-0000-0000D2340000}"/>
    <cellStyle name="Normal 17 2 3 3 4" xfId="5151" xr:uid="{00000000-0005-0000-0000-0000D3340000}"/>
    <cellStyle name="Normal 17 2 3 4" xfId="1742" xr:uid="{00000000-0005-0000-0000-0000D4340000}"/>
    <cellStyle name="Normal 17 2 3 4 2" xfId="9273" xr:uid="{00000000-0005-0000-0000-0000D5340000}"/>
    <cellStyle name="Normal 17 2 3 4 3" xfId="12884" xr:uid="{00000000-0005-0000-0000-0000D6340000}"/>
    <cellStyle name="Normal 17 2 3 4 4" xfId="5616" xr:uid="{00000000-0005-0000-0000-0000D7340000}"/>
    <cellStyle name="Normal 17 2 3 5" xfId="2372" xr:uid="{00000000-0005-0000-0000-0000D8340000}"/>
    <cellStyle name="Normal 17 2 3 5 2" xfId="9903" xr:uid="{00000000-0005-0000-0000-0000D9340000}"/>
    <cellStyle name="Normal 17 2 3 5 3" xfId="13514" xr:uid="{00000000-0005-0000-0000-0000DA340000}"/>
    <cellStyle name="Normal 17 2 3 5 4" xfId="6236" xr:uid="{00000000-0005-0000-0000-0000DB340000}"/>
    <cellStyle name="Normal 17 2 3 6" xfId="3132" xr:uid="{00000000-0005-0000-0000-0000DC340000}"/>
    <cellStyle name="Normal 17 2 3 6 2" xfId="10544" xr:uid="{00000000-0005-0000-0000-0000DD340000}"/>
    <cellStyle name="Normal 17 2 3 6 3" xfId="14144" xr:uid="{00000000-0005-0000-0000-0000DE340000}"/>
    <cellStyle name="Normal 17 2 3 6 4" xfId="6867" xr:uid="{00000000-0005-0000-0000-0000DF340000}"/>
    <cellStyle name="Normal 17 2 3 7" xfId="4033" xr:uid="{00000000-0005-0000-0000-0000E0340000}"/>
    <cellStyle name="Normal 17 2 3 7 2" xfId="11438" xr:uid="{00000000-0005-0000-0000-0000E1340000}"/>
    <cellStyle name="Normal 17 2 3 7 3" xfId="15027" xr:uid="{00000000-0005-0000-0000-0000E2340000}"/>
    <cellStyle name="Normal 17 2 3 7 4" xfId="7742" xr:uid="{00000000-0005-0000-0000-0000E3340000}"/>
    <cellStyle name="Normal 17 2 3 8" xfId="8085" xr:uid="{00000000-0005-0000-0000-0000E4340000}"/>
    <cellStyle name="Normal 17 2 3 9" xfId="11719" xr:uid="{00000000-0005-0000-0000-0000E5340000}"/>
    <cellStyle name="Normal 17 2 4" xfId="574" xr:uid="{00000000-0005-0000-0000-0000E6340000}"/>
    <cellStyle name="Normal 17 2 4 2" xfId="1424" xr:uid="{00000000-0005-0000-0000-0000E7340000}"/>
    <cellStyle name="Normal 17 2 4 2 2" xfId="8959" xr:uid="{00000000-0005-0000-0000-0000E8340000}"/>
    <cellStyle name="Normal 17 2 4 2 3" xfId="12570" xr:uid="{00000000-0005-0000-0000-0000E9340000}"/>
    <cellStyle name="Normal 17 2 4 2 4" xfId="5306" xr:uid="{00000000-0005-0000-0000-0000EA340000}"/>
    <cellStyle name="Normal 17 2 4 3" xfId="1898" xr:uid="{00000000-0005-0000-0000-0000EB340000}"/>
    <cellStyle name="Normal 17 2 4 3 2" xfId="9429" xr:uid="{00000000-0005-0000-0000-0000EC340000}"/>
    <cellStyle name="Normal 17 2 4 3 3" xfId="13040" xr:uid="{00000000-0005-0000-0000-0000ED340000}"/>
    <cellStyle name="Normal 17 2 4 3 4" xfId="5769" xr:uid="{00000000-0005-0000-0000-0000EE340000}"/>
    <cellStyle name="Normal 17 2 4 4" xfId="2528" xr:uid="{00000000-0005-0000-0000-0000EF340000}"/>
    <cellStyle name="Normal 17 2 4 4 2" xfId="10059" xr:uid="{00000000-0005-0000-0000-0000F0340000}"/>
    <cellStyle name="Normal 17 2 4 4 3" xfId="13670" xr:uid="{00000000-0005-0000-0000-0000F1340000}"/>
    <cellStyle name="Normal 17 2 4 4 4" xfId="6389" xr:uid="{00000000-0005-0000-0000-0000F2340000}"/>
    <cellStyle name="Normal 17 2 4 5" xfId="3289" xr:uid="{00000000-0005-0000-0000-0000F3340000}"/>
    <cellStyle name="Normal 17 2 4 5 2" xfId="10701" xr:uid="{00000000-0005-0000-0000-0000F4340000}"/>
    <cellStyle name="Normal 17 2 4 5 3" xfId="14300" xr:uid="{00000000-0005-0000-0000-0000F5340000}"/>
    <cellStyle name="Normal 17 2 4 5 4" xfId="7021" xr:uid="{00000000-0005-0000-0000-0000F6340000}"/>
    <cellStyle name="Normal 17 2 4 6" xfId="8162" xr:uid="{00000000-0005-0000-0000-0000F7340000}"/>
    <cellStyle name="Normal 17 2 4 7" xfId="11795" xr:uid="{00000000-0005-0000-0000-0000F8340000}"/>
    <cellStyle name="Normal 17 2 4 8" xfId="4520" xr:uid="{00000000-0005-0000-0000-0000F9340000}"/>
    <cellStyle name="Normal 17 2 5" xfId="719" xr:uid="{00000000-0005-0000-0000-0000FA340000}"/>
    <cellStyle name="Normal 17 2 5 2" xfId="2058" xr:uid="{00000000-0005-0000-0000-0000FB340000}"/>
    <cellStyle name="Normal 17 2 5 2 2" xfId="9589" xr:uid="{00000000-0005-0000-0000-0000FC340000}"/>
    <cellStyle name="Normal 17 2 5 2 3" xfId="13200" xr:uid="{00000000-0005-0000-0000-0000FD340000}"/>
    <cellStyle name="Normal 17 2 5 2 4" xfId="5926" xr:uid="{00000000-0005-0000-0000-0000FE340000}"/>
    <cellStyle name="Normal 17 2 5 3" xfId="2688" xr:uid="{00000000-0005-0000-0000-0000FF340000}"/>
    <cellStyle name="Normal 17 2 5 3 2" xfId="10219" xr:uid="{00000000-0005-0000-0000-000000350000}"/>
    <cellStyle name="Normal 17 2 5 3 3" xfId="13830" xr:uid="{00000000-0005-0000-0000-000001350000}"/>
    <cellStyle name="Normal 17 2 5 3 4" xfId="6546" xr:uid="{00000000-0005-0000-0000-000002350000}"/>
    <cellStyle name="Normal 17 2 5 4" xfId="3449" xr:uid="{00000000-0005-0000-0000-000003350000}"/>
    <cellStyle name="Normal 17 2 5 4 2" xfId="10861" xr:uid="{00000000-0005-0000-0000-000004350000}"/>
    <cellStyle name="Normal 17 2 5 4 3" xfId="14460" xr:uid="{00000000-0005-0000-0000-000005350000}"/>
    <cellStyle name="Normal 17 2 5 4 4" xfId="7178" xr:uid="{00000000-0005-0000-0000-000006350000}"/>
    <cellStyle name="Normal 17 2 5 5" xfId="8257" xr:uid="{00000000-0005-0000-0000-000007350000}"/>
    <cellStyle name="Normal 17 2 5 6" xfId="11871" xr:uid="{00000000-0005-0000-0000-000008350000}"/>
    <cellStyle name="Normal 17 2 5 7" xfId="4614" xr:uid="{00000000-0005-0000-0000-000009350000}"/>
    <cellStyle name="Normal 17 2 6" xfId="797" xr:uid="{00000000-0005-0000-0000-00000A350000}"/>
    <cellStyle name="Normal 17 2 6 2" xfId="3758" xr:uid="{00000000-0005-0000-0000-00000B350000}"/>
    <cellStyle name="Normal 17 2 6 2 2" xfId="11169" xr:uid="{00000000-0005-0000-0000-00000C350000}"/>
    <cellStyle name="Normal 17 2 6 2 3" xfId="14768" xr:uid="{00000000-0005-0000-0000-00000D350000}"/>
    <cellStyle name="Normal 17 2 6 2 4" xfId="7480" xr:uid="{00000000-0005-0000-0000-00000E350000}"/>
    <cellStyle name="Normal 17 2 6 3" xfId="8335" xr:uid="{00000000-0005-0000-0000-00000F350000}"/>
    <cellStyle name="Normal 17 2 6 4" xfId="11949" xr:uid="{00000000-0005-0000-0000-000010350000}"/>
    <cellStyle name="Normal 17 2 6 5" xfId="4691" xr:uid="{00000000-0005-0000-0000-000011350000}"/>
    <cellStyle name="Normal 17 2 7" xfId="1111" xr:uid="{00000000-0005-0000-0000-000012350000}"/>
    <cellStyle name="Normal 17 2 7 2" xfId="8646" xr:uid="{00000000-0005-0000-0000-000013350000}"/>
    <cellStyle name="Normal 17 2 7 3" xfId="12259" xr:uid="{00000000-0005-0000-0000-000014350000}"/>
    <cellStyle name="Normal 17 2 7 4" xfId="4998" xr:uid="{00000000-0005-0000-0000-000015350000}"/>
    <cellStyle name="Normal 17 2 8" xfId="1587" xr:uid="{00000000-0005-0000-0000-000016350000}"/>
    <cellStyle name="Normal 17 2 8 2" xfId="9118" xr:uid="{00000000-0005-0000-0000-000017350000}"/>
    <cellStyle name="Normal 17 2 8 3" xfId="12729" xr:uid="{00000000-0005-0000-0000-000018350000}"/>
    <cellStyle name="Normal 17 2 8 4" xfId="5463" xr:uid="{00000000-0005-0000-0000-000019350000}"/>
    <cellStyle name="Normal 17 2 9" xfId="2217" xr:uid="{00000000-0005-0000-0000-00001A350000}"/>
    <cellStyle name="Normal 17 2 9 2" xfId="9748" xr:uid="{00000000-0005-0000-0000-00001B350000}"/>
    <cellStyle name="Normal 17 2 9 3" xfId="13359" xr:uid="{00000000-0005-0000-0000-00001C350000}"/>
    <cellStyle name="Normal 17 2 9 4" xfId="6083" xr:uid="{00000000-0005-0000-0000-00001D350000}"/>
    <cellStyle name="Normal 17 3" xfId="302" xr:uid="{00000000-0005-0000-0000-00001E350000}"/>
    <cellStyle name="Normal 17 3 10" xfId="11628" xr:uid="{00000000-0005-0000-0000-00001F350000}"/>
    <cellStyle name="Normal 17 3 11" xfId="4341" xr:uid="{00000000-0005-0000-0000-000020350000}"/>
    <cellStyle name="Normal 17 3 2" xfId="1033" xr:uid="{00000000-0005-0000-0000-000021350000}"/>
    <cellStyle name="Normal 17 3 2 2" xfId="1343" xr:uid="{00000000-0005-0000-0000-000022350000}"/>
    <cellStyle name="Normal 17 3 2 2 2" xfId="8878" xr:uid="{00000000-0005-0000-0000-000023350000}"/>
    <cellStyle name="Normal 17 3 2 2 3" xfId="12491" xr:uid="{00000000-0005-0000-0000-000024350000}"/>
    <cellStyle name="Normal 17 3 2 2 4" xfId="5227" xr:uid="{00000000-0005-0000-0000-000025350000}"/>
    <cellStyle name="Normal 17 3 2 3" xfId="1819" xr:uid="{00000000-0005-0000-0000-000026350000}"/>
    <cellStyle name="Normal 17 3 2 3 2" xfId="9350" xr:uid="{00000000-0005-0000-0000-000027350000}"/>
    <cellStyle name="Normal 17 3 2 3 3" xfId="12961" xr:uid="{00000000-0005-0000-0000-000028350000}"/>
    <cellStyle name="Normal 17 3 2 3 4" xfId="5692" xr:uid="{00000000-0005-0000-0000-000029350000}"/>
    <cellStyle name="Normal 17 3 2 4" xfId="2449" xr:uid="{00000000-0005-0000-0000-00002A350000}"/>
    <cellStyle name="Normal 17 3 2 4 2" xfId="9980" xr:uid="{00000000-0005-0000-0000-00002B350000}"/>
    <cellStyle name="Normal 17 3 2 4 3" xfId="13591" xr:uid="{00000000-0005-0000-0000-00002C350000}"/>
    <cellStyle name="Normal 17 3 2 4 4" xfId="6312" xr:uid="{00000000-0005-0000-0000-00002D350000}"/>
    <cellStyle name="Normal 17 3 2 5" xfId="3209" xr:uid="{00000000-0005-0000-0000-00002E350000}"/>
    <cellStyle name="Normal 17 3 2 5 2" xfId="10621" xr:uid="{00000000-0005-0000-0000-00002F350000}"/>
    <cellStyle name="Normal 17 3 2 5 3" xfId="14221" xr:uid="{00000000-0005-0000-0000-000030350000}"/>
    <cellStyle name="Normal 17 3 2 5 4" xfId="6943" xr:uid="{00000000-0005-0000-0000-000031350000}"/>
    <cellStyle name="Normal 17 3 2 6" xfId="8568" xr:uid="{00000000-0005-0000-0000-000032350000}"/>
    <cellStyle name="Normal 17 3 2 7" xfId="12181" xr:uid="{00000000-0005-0000-0000-000033350000}"/>
    <cellStyle name="Normal 17 3 2 8" xfId="4921" xr:uid="{00000000-0005-0000-0000-000034350000}"/>
    <cellStyle name="Normal 17 3 3" xfId="874" xr:uid="{00000000-0005-0000-0000-000035350000}"/>
    <cellStyle name="Normal 17 3 3 2" xfId="1496" xr:uid="{00000000-0005-0000-0000-000036350000}"/>
    <cellStyle name="Normal 17 3 3 2 2" xfId="9027" xr:uid="{00000000-0005-0000-0000-000037350000}"/>
    <cellStyle name="Normal 17 3 3 2 3" xfId="12638" xr:uid="{00000000-0005-0000-0000-000038350000}"/>
    <cellStyle name="Normal 17 3 3 2 4" xfId="5373" xr:uid="{00000000-0005-0000-0000-000039350000}"/>
    <cellStyle name="Normal 17 3 3 3" xfId="1966" xr:uid="{00000000-0005-0000-0000-00003A350000}"/>
    <cellStyle name="Normal 17 3 3 3 2" xfId="9497" xr:uid="{00000000-0005-0000-0000-00003B350000}"/>
    <cellStyle name="Normal 17 3 3 3 3" xfId="13108" xr:uid="{00000000-0005-0000-0000-00003C350000}"/>
    <cellStyle name="Normal 17 3 3 3 4" xfId="5836" xr:uid="{00000000-0005-0000-0000-00003D350000}"/>
    <cellStyle name="Normal 17 3 3 4" xfId="2596" xr:uid="{00000000-0005-0000-0000-00003E350000}"/>
    <cellStyle name="Normal 17 3 3 4 2" xfId="10127" xr:uid="{00000000-0005-0000-0000-00003F350000}"/>
    <cellStyle name="Normal 17 3 3 4 3" xfId="13738" xr:uid="{00000000-0005-0000-0000-000040350000}"/>
    <cellStyle name="Normal 17 3 3 4 4" xfId="6456" xr:uid="{00000000-0005-0000-0000-000041350000}"/>
    <cellStyle name="Normal 17 3 3 5" xfId="3357" xr:uid="{00000000-0005-0000-0000-000042350000}"/>
    <cellStyle name="Normal 17 3 3 5 2" xfId="10769" xr:uid="{00000000-0005-0000-0000-000043350000}"/>
    <cellStyle name="Normal 17 3 3 5 3" xfId="14368" xr:uid="{00000000-0005-0000-0000-000044350000}"/>
    <cellStyle name="Normal 17 3 3 5 4" xfId="7088" xr:uid="{00000000-0005-0000-0000-000045350000}"/>
    <cellStyle name="Normal 17 3 3 6" xfId="8412" xr:uid="{00000000-0005-0000-0000-000046350000}"/>
    <cellStyle name="Normal 17 3 3 7" xfId="12026" xr:uid="{00000000-0005-0000-0000-000047350000}"/>
    <cellStyle name="Normal 17 3 3 8" xfId="4767" xr:uid="{00000000-0005-0000-0000-000048350000}"/>
    <cellStyle name="Normal 17 3 4" xfId="1188" xr:uid="{00000000-0005-0000-0000-000049350000}"/>
    <cellStyle name="Normal 17 3 4 2" xfId="2126" xr:uid="{00000000-0005-0000-0000-00004A350000}"/>
    <cellStyle name="Normal 17 3 4 2 2" xfId="9657" xr:uid="{00000000-0005-0000-0000-00004B350000}"/>
    <cellStyle name="Normal 17 3 4 2 3" xfId="13268" xr:uid="{00000000-0005-0000-0000-00004C350000}"/>
    <cellStyle name="Normal 17 3 4 2 4" xfId="5993" xr:uid="{00000000-0005-0000-0000-00004D350000}"/>
    <cellStyle name="Normal 17 3 4 3" xfId="2756" xr:uid="{00000000-0005-0000-0000-00004E350000}"/>
    <cellStyle name="Normal 17 3 4 3 2" xfId="10287" xr:uid="{00000000-0005-0000-0000-00004F350000}"/>
    <cellStyle name="Normal 17 3 4 3 3" xfId="13898" xr:uid="{00000000-0005-0000-0000-000050350000}"/>
    <cellStyle name="Normal 17 3 4 3 4" xfId="6613" xr:uid="{00000000-0005-0000-0000-000051350000}"/>
    <cellStyle name="Normal 17 3 4 4" xfId="3517" xr:uid="{00000000-0005-0000-0000-000052350000}"/>
    <cellStyle name="Normal 17 3 4 4 2" xfId="10929" xr:uid="{00000000-0005-0000-0000-000053350000}"/>
    <cellStyle name="Normal 17 3 4 4 3" xfId="14528" xr:uid="{00000000-0005-0000-0000-000054350000}"/>
    <cellStyle name="Normal 17 3 4 4 4" xfId="7245" xr:uid="{00000000-0005-0000-0000-000055350000}"/>
    <cellStyle name="Normal 17 3 4 5" xfId="8723" xr:uid="{00000000-0005-0000-0000-000056350000}"/>
    <cellStyle name="Normal 17 3 4 6" xfId="12336" xr:uid="{00000000-0005-0000-0000-000057350000}"/>
    <cellStyle name="Normal 17 3 4 7" xfId="5074" xr:uid="{00000000-0005-0000-0000-000058350000}"/>
    <cellStyle name="Normal 17 3 5" xfId="1664" xr:uid="{00000000-0005-0000-0000-000059350000}"/>
    <cellStyle name="Normal 17 3 5 2" xfId="3761" xr:uid="{00000000-0005-0000-0000-00005A350000}"/>
    <cellStyle name="Normal 17 3 5 2 2" xfId="11172" xr:uid="{00000000-0005-0000-0000-00005B350000}"/>
    <cellStyle name="Normal 17 3 5 2 3" xfId="14771" xr:uid="{00000000-0005-0000-0000-00005C350000}"/>
    <cellStyle name="Normal 17 3 5 2 4" xfId="7483" xr:uid="{00000000-0005-0000-0000-00005D350000}"/>
    <cellStyle name="Normal 17 3 5 3" xfId="9195" xr:uid="{00000000-0005-0000-0000-00005E350000}"/>
    <cellStyle name="Normal 17 3 5 4" xfId="12806" xr:uid="{00000000-0005-0000-0000-00005F350000}"/>
    <cellStyle name="Normal 17 3 5 5" xfId="5539" xr:uid="{00000000-0005-0000-0000-000060350000}"/>
    <cellStyle name="Normal 17 3 6" xfId="2294" xr:uid="{00000000-0005-0000-0000-000061350000}"/>
    <cellStyle name="Normal 17 3 6 2" xfId="9825" xr:uid="{00000000-0005-0000-0000-000062350000}"/>
    <cellStyle name="Normal 17 3 6 3" xfId="13436" xr:uid="{00000000-0005-0000-0000-000063350000}"/>
    <cellStyle name="Normal 17 3 6 4" xfId="6159" xr:uid="{00000000-0005-0000-0000-000064350000}"/>
    <cellStyle name="Normal 17 3 7" xfId="3053" xr:uid="{00000000-0005-0000-0000-000065350000}"/>
    <cellStyle name="Normal 17 3 7 2" xfId="10465" xr:uid="{00000000-0005-0000-0000-000066350000}"/>
    <cellStyle name="Normal 17 3 7 3" xfId="14066" xr:uid="{00000000-0005-0000-0000-000067350000}"/>
    <cellStyle name="Normal 17 3 7 4" xfId="6789" xr:uid="{00000000-0005-0000-0000-000068350000}"/>
    <cellStyle name="Normal 17 3 8" xfId="4034" xr:uid="{00000000-0005-0000-0000-000069350000}"/>
    <cellStyle name="Normal 17 3 8 2" xfId="11439" xr:uid="{00000000-0005-0000-0000-00006A350000}"/>
    <cellStyle name="Normal 17 3 8 3" xfId="15028" xr:uid="{00000000-0005-0000-0000-00006B350000}"/>
    <cellStyle name="Normal 17 3 8 4" xfId="7743" xr:uid="{00000000-0005-0000-0000-00006C350000}"/>
    <cellStyle name="Normal 17 3 9" xfId="7981" xr:uid="{00000000-0005-0000-0000-00006D350000}"/>
    <cellStyle name="Normal 17 4" xfId="427" xr:uid="{00000000-0005-0000-0000-00006E350000}"/>
    <cellStyle name="Normal 17 4 10" xfId="4443" xr:uid="{00000000-0005-0000-0000-00006F350000}"/>
    <cellStyle name="Normal 17 4 2" xfId="954" xr:uid="{00000000-0005-0000-0000-000070350000}"/>
    <cellStyle name="Normal 17 4 2 2" xfId="3762" xr:uid="{00000000-0005-0000-0000-000071350000}"/>
    <cellStyle name="Normal 17 4 2 2 2" xfId="11173" xr:uid="{00000000-0005-0000-0000-000072350000}"/>
    <cellStyle name="Normal 17 4 2 2 3" xfId="14772" xr:uid="{00000000-0005-0000-0000-000073350000}"/>
    <cellStyle name="Normal 17 4 2 2 4" xfId="7484" xr:uid="{00000000-0005-0000-0000-000074350000}"/>
    <cellStyle name="Normal 17 4 2 3" xfId="8490" xr:uid="{00000000-0005-0000-0000-000075350000}"/>
    <cellStyle name="Normal 17 4 2 4" xfId="12103" xr:uid="{00000000-0005-0000-0000-000076350000}"/>
    <cellStyle name="Normal 17 4 2 5" xfId="4844" xr:uid="{00000000-0005-0000-0000-000077350000}"/>
    <cellStyle name="Normal 17 4 3" xfId="1265" xr:uid="{00000000-0005-0000-0000-000078350000}"/>
    <cellStyle name="Normal 17 4 3 2" xfId="8800" xr:uid="{00000000-0005-0000-0000-000079350000}"/>
    <cellStyle name="Normal 17 4 3 3" xfId="12413" xr:uid="{00000000-0005-0000-0000-00007A350000}"/>
    <cellStyle name="Normal 17 4 3 4" xfId="5150" xr:uid="{00000000-0005-0000-0000-00007B350000}"/>
    <cellStyle name="Normal 17 4 4" xfId="1741" xr:uid="{00000000-0005-0000-0000-00007C350000}"/>
    <cellStyle name="Normal 17 4 4 2" xfId="9272" xr:uid="{00000000-0005-0000-0000-00007D350000}"/>
    <cellStyle name="Normal 17 4 4 3" xfId="12883" xr:uid="{00000000-0005-0000-0000-00007E350000}"/>
    <cellStyle name="Normal 17 4 4 4" xfId="5615" xr:uid="{00000000-0005-0000-0000-00007F350000}"/>
    <cellStyle name="Normal 17 4 5" xfId="2371" xr:uid="{00000000-0005-0000-0000-000080350000}"/>
    <cellStyle name="Normal 17 4 5 2" xfId="9902" xr:uid="{00000000-0005-0000-0000-000081350000}"/>
    <cellStyle name="Normal 17 4 5 3" xfId="13513" xr:uid="{00000000-0005-0000-0000-000082350000}"/>
    <cellStyle name="Normal 17 4 5 4" xfId="6235" xr:uid="{00000000-0005-0000-0000-000083350000}"/>
    <cellStyle name="Normal 17 4 6" xfId="3131" xr:uid="{00000000-0005-0000-0000-000084350000}"/>
    <cellStyle name="Normal 17 4 6 2" xfId="10543" xr:uid="{00000000-0005-0000-0000-000085350000}"/>
    <cellStyle name="Normal 17 4 6 3" xfId="14143" xr:uid="{00000000-0005-0000-0000-000086350000}"/>
    <cellStyle name="Normal 17 4 6 4" xfId="6866" xr:uid="{00000000-0005-0000-0000-000087350000}"/>
    <cellStyle name="Normal 17 4 7" xfId="4035" xr:uid="{00000000-0005-0000-0000-000088350000}"/>
    <cellStyle name="Normal 17 4 7 2" xfId="11440" xr:uid="{00000000-0005-0000-0000-000089350000}"/>
    <cellStyle name="Normal 17 4 7 3" xfId="15029" xr:uid="{00000000-0005-0000-0000-00008A350000}"/>
    <cellStyle name="Normal 17 4 7 4" xfId="7744" xr:uid="{00000000-0005-0000-0000-00008B350000}"/>
    <cellStyle name="Normal 17 4 8" xfId="8084" xr:uid="{00000000-0005-0000-0000-00008C350000}"/>
    <cellStyle name="Normal 17 4 9" xfId="11718" xr:uid="{00000000-0005-0000-0000-00008D350000}"/>
    <cellStyle name="Normal 17 5" xfId="573" xr:uid="{00000000-0005-0000-0000-00008E350000}"/>
    <cellStyle name="Normal 17 5 2" xfId="1423" xr:uid="{00000000-0005-0000-0000-00008F350000}"/>
    <cellStyle name="Normal 17 5 2 2" xfId="8958" xr:uid="{00000000-0005-0000-0000-000090350000}"/>
    <cellStyle name="Normal 17 5 2 3" xfId="12569" xr:uid="{00000000-0005-0000-0000-000091350000}"/>
    <cellStyle name="Normal 17 5 2 4" xfId="5305" xr:uid="{00000000-0005-0000-0000-000092350000}"/>
    <cellStyle name="Normal 17 5 3" xfId="1897" xr:uid="{00000000-0005-0000-0000-000093350000}"/>
    <cellStyle name="Normal 17 5 3 2" xfId="9428" xr:uid="{00000000-0005-0000-0000-000094350000}"/>
    <cellStyle name="Normal 17 5 3 3" xfId="13039" xr:uid="{00000000-0005-0000-0000-000095350000}"/>
    <cellStyle name="Normal 17 5 3 4" xfId="5768" xr:uid="{00000000-0005-0000-0000-000096350000}"/>
    <cellStyle name="Normal 17 5 4" xfId="2527" xr:uid="{00000000-0005-0000-0000-000097350000}"/>
    <cellStyle name="Normal 17 5 4 2" xfId="10058" xr:uid="{00000000-0005-0000-0000-000098350000}"/>
    <cellStyle name="Normal 17 5 4 3" xfId="13669" xr:uid="{00000000-0005-0000-0000-000099350000}"/>
    <cellStyle name="Normal 17 5 4 4" xfId="6388" xr:uid="{00000000-0005-0000-0000-00009A350000}"/>
    <cellStyle name="Normal 17 5 5" xfId="3288" xr:uid="{00000000-0005-0000-0000-00009B350000}"/>
    <cellStyle name="Normal 17 5 5 2" xfId="10700" xr:uid="{00000000-0005-0000-0000-00009C350000}"/>
    <cellStyle name="Normal 17 5 5 3" xfId="14299" xr:uid="{00000000-0005-0000-0000-00009D350000}"/>
    <cellStyle name="Normal 17 5 5 4" xfId="7020" xr:uid="{00000000-0005-0000-0000-00009E350000}"/>
    <cellStyle name="Normal 17 5 6" xfId="8161" xr:uid="{00000000-0005-0000-0000-00009F350000}"/>
    <cellStyle name="Normal 17 5 7" xfId="11794" xr:uid="{00000000-0005-0000-0000-0000A0350000}"/>
    <cellStyle name="Normal 17 5 8" xfId="4519" xr:uid="{00000000-0005-0000-0000-0000A1350000}"/>
    <cellStyle name="Normal 17 6" xfId="718" xr:uid="{00000000-0005-0000-0000-0000A2350000}"/>
    <cellStyle name="Normal 17 6 2" xfId="2057" xr:uid="{00000000-0005-0000-0000-0000A3350000}"/>
    <cellStyle name="Normal 17 6 2 2" xfId="9588" xr:uid="{00000000-0005-0000-0000-0000A4350000}"/>
    <cellStyle name="Normal 17 6 2 3" xfId="13199" xr:uid="{00000000-0005-0000-0000-0000A5350000}"/>
    <cellStyle name="Normal 17 6 2 4" xfId="5925" xr:uid="{00000000-0005-0000-0000-0000A6350000}"/>
    <cellStyle name="Normal 17 6 3" xfId="2687" xr:uid="{00000000-0005-0000-0000-0000A7350000}"/>
    <cellStyle name="Normal 17 6 3 2" xfId="10218" xr:uid="{00000000-0005-0000-0000-0000A8350000}"/>
    <cellStyle name="Normal 17 6 3 3" xfId="13829" xr:uid="{00000000-0005-0000-0000-0000A9350000}"/>
    <cellStyle name="Normal 17 6 3 4" xfId="6545" xr:uid="{00000000-0005-0000-0000-0000AA350000}"/>
    <cellStyle name="Normal 17 6 4" xfId="3448" xr:uid="{00000000-0005-0000-0000-0000AB350000}"/>
    <cellStyle name="Normal 17 6 4 2" xfId="10860" xr:uid="{00000000-0005-0000-0000-0000AC350000}"/>
    <cellStyle name="Normal 17 6 4 3" xfId="14459" xr:uid="{00000000-0005-0000-0000-0000AD350000}"/>
    <cellStyle name="Normal 17 6 4 4" xfId="7177" xr:uid="{00000000-0005-0000-0000-0000AE350000}"/>
    <cellStyle name="Normal 17 6 5" xfId="8256" xr:uid="{00000000-0005-0000-0000-0000AF350000}"/>
    <cellStyle name="Normal 17 6 6" xfId="11870" xr:uid="{00000000-0005-0000-0000-0000B0350000}"/>
    <cellStyle name="Normal 17 6 7" xfId="4613" xr:uid="{00000000-0005-0000-0000-0000B1350000}"/>
    <cellStyle name="Normal 17 7" xfId="796" xr:uid="{00000000-0005-0000-0000-0000B2350000}"/>
    <cellStyle name="Normal 17 7 2" xfId="3757" xr:uid="{00000000-0005-0000-0000-0000B3350000}"/>
    <cellStyle name="Normal 17 7 2 2" xfId="11168" xr:uid="{00000000-0005-0000-0000-0000B4350000}"/>
    <cellStyle name="Normal 17 7 2 3" xfId="14767" xr:uid="{00000000-0005-0000-0000-0000B5350000}"/>
    <cellStyle name="Normal 17 7 2 4" xfId="7479" xr:uid="{00000000-0005-0000-0000-0000B6350000}"/>
    <cellStyle name="Normal 17 7 3" xfId="8334" xr:uid="{00000000-0005-0000-0000-0000B7350000}"/>
    <cellStyle name="Normal 17 7 4" xfId="11948" xr:uid="{00000000-0005-0000-0000-0000B8350000}"/>
    <cellStyle name="Normal 17 7 5" xfId="4690" xr:uid="{00000000-0005-0000-0000-0000B9350000}"/>
    <cellStyle name="Normal 17 8" xfId="1110" xr:uid="{00000000-0005-0000-0000-0000BA350000}"/>
    <cellStyle name="Normal 17 8 2" xfId="8645" xr:uid="{00000000-0005-0000-0000-0000BB350000}"/>
    <cellStyle name="Normal 17 8 3" xfId="12258" xr:uid="{00000000-0005-0000-0000-0000BC350000}"/>
    <cellStyle name="Normal 17 8 4" xfId="4997" xr:uid="{00000000-0005-0000-0000-0000BD350000}"/>
    <cellStyle name="Normal 17 9" xfId="1586" xr:uid="{00000000-0005-0000-0000-0000BE350000}"/>
    <cellStyle name="Normal 17 9 2" xfId="9117" xr:uid="{00000000-0005-0000-0000-0000BF350000}"/>
    <cellStyle name="Normal 17 9 3" xfId="12728" xr:uid="{00000000-0005-0000-0000-0000C0350000}"/>
    <cellStyle name="Normal 17 9 4" xfId="5462" xr:uid="{00000000-0005-0000-0000-0000C1350000}"/>
    <cellStyle name="Normal 18" xfId="154" xr:uid="{00000000-0005-0000-0000-0000C2350000}"/>
    <cellStyle name="Normal 18 10" xfId="4244" xr:uid="{00000000-0005-0000-0000-0000C3350000}"/>
    <cellStyle name="Normal 18 2" xfId="155" xr:uid="{00000000-0005-0000-0000-0000C4350000}"/>
    <cellStyle name="Normal 18 2 10" xfId="2925" xr:uid="{00000000-0005-0000-0000-0000C5350000}"/>
    <cellStyle name="Normal 18 2 10 2" xfId="10379" xr:uid="{00000000-0005-0000-0000-0000C6350000}"/>
    <cellStyle name="Normal 18 2 10 3" xfId="13990" xr:uid="{00000000-0005-0000-0000-0000C7350000}"/>
    <cellStyle name="Normal 18 2 10 4" xfId="6704" xr:uid="{00000000-0005-0000-0000-0000C8350000}"/>
    <cellStyle name="Normal 18 2 11" xfId="4037" xr:uid="{00000000-0005-0000-0000-0000C9350000}"/>
    <cellStyle name="Normal 18 2 11 2" xfId="11442" xr:uid="{00000000-0005-0000-0000-0000CA350000}"/>
    <cellStyle name="Normal 18 2 11 3" xfId="15031" xr:uid="{00000000-0005-0000-0000-0000CB350000}"/>
    <cellStyle name="Normal 18 2 11 4" xfId="7746" xr:uid="{00000000-0005-0000-0000-0000CC350000}"/>
    <cellStyle name="Normal 18 2 12" xfId="7867" xr:uid="{00000000-0005-0000-0000-0000CD350000}"/>
    <cellStyle name="Normal 18 2 13" xfId="11562" xr:uid="{00000000-0005-0000-0000-0000CE350000}"/>
    <cellStyle name="Normal 18 2 14" xfId="4245" xr:uid="{00000000-0005-0000-0000-0000CF350000}"/>
    <cellStyle name="Normal 18 2 2" xfId="304" xr:uid="{00000000-0005-0000-0000-0000D0350000}"/>
    <cellStyle name="Normal 18 2 2 10" xfId="11630" xr:uid="{00000000-0005-0000-0000-0000D1350000}"/>
    <cellStyle name="Normal 18 2 2 11" xfId="4343" xr:uid="{00000000-0005-0000-0000-0000D2350000}"/>
    <cellStyle name="Normal 18 2 2 2" xfId="1035" xr:uid="{00000000-0005-0000-0000-0000D3350000}"/>
    <cellStyle name="Normal 18 2 2 2 2" xfId="1345" xr:uid="{00000000-0005-0000-0000-0000D4350000}"/>
    <cellStyle name="Normal 18 2 2 2 2 2" xfId="8880" xr:uid="{00000000-0005-0000-0000-0000D5350000}"/>
    <cellStyle name="Normal 18 2 2 2 2 3" xfId="12493" xr:uid="{00000000-0005-0000-0000-0000D6350000}"/>
    <cellStyle name="Normal 18 2 2 2 2 4" xfId="5229" xr:uid="{00000000-0005-0000-0000-0000D7350000}"/>
    <cellStyle name="Normal 18 2 2 2 3" xfId="1821" xr:uid="{00000000-0005-0000-0000-0000D8350000}"/>
    <cellStyle name="Normal 18 2 2 2 3 2" xfId="9352" xr:uid="{00000000-0005-0000-0000-0000D9350000}"/>
    <cellStyle name="Normal 18 2 2 2 3 3" xfId="12963" xr:uid="{00000000-0005-0000-0000-0000DA350000}"/>
    <cellStyle name="Normal 18 2 2 2 3 4" xfId="5694" xr:uid="{00000000-0005-0000-0000-0000DB350000}"/>
    <cellStyle name="Normal 18 2 2 2 4" xfId="2451" xr:uid="{00000000-0005-0000-0000-0000DC350000}"/>
    <cellStyle name="Normal 18 2 2 2 4 2" xfId="9982" xr:uid="{00000000-0005-0000-0000-0000DD350000}"/>
    <cellStyle name="Normal 18 2 2 2 4 3" xfId="13593" xr:uid="{00000000-0005-0000-0000-0000DE350000}"/>
    <cellStyle name="Normal 18 2 2 2 4 4" xfId="6314" xr:uid="{00000000-0005-0000-0000-0000DF350000}"/>
    <cellStyle name="Normal 18 2 2 2 5" xfId="3211" xr:uid="{00000000-0005-0000-0000-0000E0350000}"/>
    <cellStyle name="Normal 18 2 2 2 5 2" xfId="10623" xr:uid="{00000000-0005-0000-0000-0000E1350000}"/>
    <cellStyle name="Normal 18 2 2 2 5 3" xfId="14223" xr:uid="{00000000-0005-0000-0000-0000E2350000}"/>
    <cellStyle name="Normal 18 2 2 2 5 4" xfId="6945" xr:uid="{00000000-0005-0000-0000-0000E3350000}"/>
    <cellStyle name="Normal 18 2 2 2 6" xfId="8570" xr:uid="{00000000-0005-0000-0000-0000E4350000}"/>
    <cellStyle name="Normal 18 2 2 2 7" xfId="12183" xr:uid="{00000000-0005-0000-0000-0000E5350000}"/>
    <cellStyle name="Normal 18 2 2 2 8" xfId="4923" xr:uid="{00000000-0005-0000-0000-0000E6350000}"/>
    <cellStyle name="Normal 18 2 2 3" xfId="876" xr:uid="{00000000-0005-0000-0000-0000E7350000}"/>
    <cellStyle name="Normal 18 2 2 3 2" xfId="1498" xr:uid="{00000000-0005-0000-0000-0000E8350000}"/>
    <cellStyle name="Normal 18 2 2 3 2 2" xfId="9029" xr:uid="{00000000-0005-0000-0000-0000E9350000}"/>
    <cellStyle name="Normal 18 2 2 3 2 3" xfId="12640" xr:uid="{00000000-0005-0000-0000-0000EA350000}"/>
    <cellStyle name="Normal 18 2 2 3 2 4" xfId="5375" xr:uid="{00000000-0005-0000-0000-0000EB350000}"/>
    <cellStyle name="Normal 18 2 2 3 3" xfId="1968" xr:uid="{00000000-0005-0000-0000-0000EC350000}"/>
    <cellStyle name="Normal 18 2 2 3 3 2" xfId="9499" xr:uid="{00000000-0005-0000-0000-0000ED350000}"/>
    <cellStyle name="Normal 18 2 2 3 3 3" xfId="13110" xr:uid="{00000000-0005-0000-0000-0000EE350000}"/>
    <cellStyle name="Normal 18 2 2 3 3 4" xfId="5838" xr:uid="{00000000-0005-0000-0000-0000EF350000}"/>
    <cellStyle name="Normal 18 2 2 3 4" xfId="2598" xr:uid="{00000000-0005-0000-0000-0000F0350000}"/>
    <cellStyle name="Normal 18 2 2 3 4 2" xfId="10129" xr:uid="{00000000-0005-0000-0000-0000F1350000}"/>
    <cellStyle name="Normal 18 2 2 3 4 3" xfId="13740" xr:uid="{00000000-0005-0000-0000-0000F2350000}"/>
    <cellStyle name="Normal 18 2 2 3 4 4" xfId="6458" xr:uid="{00000000-0005-0000-0000-0000F3350000}"/>
    <cellStyle name="Normal 18 2 2 3 5" xfId="3359" xr:uid="{00000000-0005-0000-0000-0000F4350000}"/>
    <cellStyle name="Normal 18 2 2 3 5 2" xfId="10771" xr:uid="{00000000-0005-0000-0000-0000F5350000}"/>
    <cellStyle name="Normal 18 2 2 3 5 3" xfId="14370" xr:uid="{00000000-0005-0000-0000-0000F6350000}"/>
    <cellStyle name="Normal 18 2 2 3 5 4" xfId="7090" xr:uid="{00000000-0005-0000-0000-0000F7350000}"/>
    <cellStyle name="Normal 18 2 2 3 6" xfId="8414" xr:uid="{00000000-0005-0000-0000-0000F8350000}"/>
    <cellStyle name="Normal 18 2 2 3 7" xfId="12028" xr:uid="{00000000-0005-0000-0000-0000F9350000}"/>
    <cellStyle name="Normal 18 2 2 3 8" xfId="4769" xr:uid="{00000000-0005-0000-0000-0000FA350000}"/>
    <cellStyle name="Normal 18 2 2 4" xfId="1190" xr:uid="{00000000-0005-0000-0000-0000FB350000}"/>
    <cellStyle name="Normal 18 2 2 4 2" xfId="2128" xr:uid="{00000000-0005-0000-0000-0000FC350000}"/>
    <cellStyle name="Normal 18 2 2 4 2 2" xfId="9659" xr:uid="{00000000-0005-0000-0000-0000FD350000}"/>
    <cellStyle name="Normal 18 2 2 4 2 3" xfId="13270" xr:uid="{00000000-0005-0000-0000-0000FE350000}"/>
    <cellStyle name="Normal 18 2 2 4 2 4" xfId="5995" xr:uid="{00000000-0005-0000-0000-0000FF350000}"/>
    <cellStyle name="Normal 18 2 2 4 3" xfId="2758" xr:uid="{00000000-0005-0000-0000-000000360000}"/>
    <cellStyle name="Normal 18 2 2 4 3 2" xfId="10289" xr:uid="{00000000-0005-0000-0000-000001360000}"/>
    <cellStyle name="Normal 18 2 2 4 3 3" xfId="13900" xr:uid="{00000000-0005-0000-0000-000002360000}"/>
    <cellStyle name="Normal 18 2 2 4 3 4" xfId="6615" xr:uid="{00000000-0005-0000-0000-000003360000}"/>
    <cellStyle name="Normal 18 2 2 4 4" xfId="3519" xr:uid="{00000000-0005-0000-0000-000004360000}"/>
    <cellStyle name="Normal 18 2 2 4 4 2" xfId="10931" xr:uid="{00000000-0005-0000-0000-000005360000}"/>
    <cellStyle name="Normal 18 2 2 4 4 3" xfId="14530" xr:uid="{00000000-0005-0000-0000-000006360000}"/>
    <cellStyle name="Normal 18 2 2 4 4 4" xfId="7247" xr:uid="{00000000-0005-0000-0000-000007360000}"/>
    <cellStyle name="Normal 18 2 2 4 5" xfId="8725" xr:uid="{00000000-0005-0000-0000-000008360000}"/>
    <cellStyle name="Normal 18 2 2 4 6" xfId="12338" xr:uid="{00000000-0005-0000-0000-000009360000}"/>
    <cellStyle name="Normal 18 2 2 4 7" xfId="5076" xr:uid="{00000000-0005-0000-0000-00000A360000}"/>
    <cellStyle name="Normal 18 2 2 5" xfId="1666" xr:uid="{00000000-0005-0000-0000-00000B360000}"/>
    <cellStyle name="Normal 18 2 2 5 2" xfId="3765" xr:uid="{00000000-0005-0000-0000-00000C360000}"/>
    <cellStyle name="Normal 18 2 2 5 2 2" xfId="11176" xr:uid="{00000000-0005-0000-0000-00000D360000}"/>
    <cellStyle name="Normal 18 2 2 5 2 3" xfId="14775" xr:uid="{00000000-0005-0000-0000-00000E360000}"/>
    <cellStyle name="Normal 18 2 2 5 2 4" xfId="7487" xr:uid="{00000000-0005-0000-0000-00000F360000}"/>
    <cellStyle name="Normal 18 2 2 5 3" xfId="9197" xr:uid="{00000000-0005-0000-0000-000010360000}"/>
    <cellStyle name="Normal 18 2 2 5 4" xfId="12808" xr:uid="{00000000-0005-0000-0000-000011360000}"/>
    <cellStyle name="Normal 18 2 2 5 5" xfId="5541" xr:uid="{00000000-0005-0000-0000-000012360000}"/>
    <cellStyle name="Normal 18 2 2 6" xfId="2296" xr:uid="{00000000-0005-0000-0000-000013360000}"/>
    <cellStyle name="Normal 18 2 2 6 2" xfId="9827" xr:uid="{00000000-0005-0000-0000-000014360000}"/>
    <cellStyle name="Normal 18 2 2 6 3" xfId="13438" xr:uid="{00000000-0005-0000-0000-000015360000}"/>
    <cellStyle name="Normal 18 2 2 6 4" xfId="6161" xr:uid="{00000000-0005-0000-0000-000016360000}"/>
    <cellStyle name="Normal 18 2 2 7" xfId="3055" xr:uid="{00000000-0005-0000-0000-000017360000}"/>
    <cellStyle name="Normal 18 2 2 7 2" xfId="10467" xr:uid="{00000000-0005-0000-0000-000018360000}"/>
    <cellStyle name="Normal 18 2 2 7 3" xfId="14068" xr:uid="{00000000-0005-0000-0000-000019360000}"/>
    <cellStyle name="Normal 18 2 2 7 4" xfId="6791" xr:uid="{00000000-0005-0000-0000-00001A360000}"/>
    <cellStyle name="Normal 18 2 2 8" xfId="4038" xr:uid="{00000000-0005-0000-0000-00001B360000}"/>
    <cellStyle name="Normal 18 2 2 8 2" xfId="11443" xr:uid="{00000000-0005-0000-0000-00001C360000}"/>
    <cellStyle name="Normal 18 2 2 8 3" xfId="15032" xr:uid="{00000000-0005-0000-0000-00001D360000}"/>
    <cellStyle name="Normal 18 2 2 8 4" xfId="7747" xr:uid="{00000000-0005-0000-0000-00001E360000}"/>
    <cellStyle name="Normal 18 2 2 9" xfId="7983" xr:uid="{00000000-0005-0000-0000-00001F360000}"/>
    <cellStyle name="Normal 18 2 3" xfId="429" xr:uid="{00000000-0005-0000-0000-000020360000}"/>
    <cellStyle name="Normal 18 2 3 10" xfId="4445" xr:uid="{00000000-0005-0000-0000-000021360000}"/>
    <cellStyle name="Normal 18 2 3 2" xfId="956" xr:uid="{00000000-0005-0000-0000-000022360000}"/>
    <cellStyle name="Normal 18 2 3 2 2" xfId="3766" xr:uid="{00000000-0005-0000-0000-000023360000}"/>
    <cellStyle name="Normal 18 2 3 2 2 2" xfId="11177" xr:uid="{00000000-0005-0000-0000-000024360000}"/>
    <cellStyle name="Normal 18 2 3 2 2 3" xfId="14776" xr:uid="{00000000-0005-0000-0000-000025360000}"/>
    <cellStyle name="Normal 18 2 3 2 2 4" xfId="7488" xr:uid="{00000000-0005-0000-0000-000026360000}"/>
    <cellStyle name="Normal 18 2 3 2 3" xfId="8492" xr:uid="{00000000-0005-0000-0000-000027360000}"/>
    <cellStyle name="Normal 18 2 3 2 4" xfId="12105" xr:uid="{00000000-0005-0000-0000-000028360000}"/>
    <cellStyle name="Normal 18 2 3 2 5" xfId="4846" xr:uid="{00000000-0005-0000-0000-000029360000}"/>
    <cellStyle name="Normal 18 2 3 3" xfId="1267" xr:uid="{00000000-0005-0000-0000-00002A360000}"/>
    <cellStyle name="Normal 18 2 3 3 2" xfId="8802" xr:uid="{00000000-0005-0000-0000-00002B360000}"/>
    <cellStyle name="Normal 18 2 3 3 3" xfId="12415" xr:uid="{00000000-0005-0000-0000-00002C360000}"/>
    <cellStyle name="Normal 18 2 3 3 4" xfId="5152" xr:uid="{00000000-0005-0000-0000-00002D360000}"/>
    <cellStyle name="Normal 18 2 3 4" xfId="1743" xr:uid="{00000000-0005-0000-0000-00002E360000}"/>
    <cellStyle name="Normal 18 2 3 4 2" xfId="9274" xr:uid="{00000000-0005-0000-0000-00002F360000}"/>
    <cellStyle name="Normal 18 2 3 4 3" xfId="12885" xr:uid="{00000000-0005-0000-0000-000030360000}"/>
    <cellStyle name="Normal 18 2 3 4 4" xfId="5617" xr:uid="{00000000-0005-0000-0000-000031360000}"/>
    <cellStyle name="Normal 18 2 3 5" xfId="2373" xr:uid="{00000000-0005-0000-0000-000032360000}"/>
    <cellStyle name="Normal 18 2 3 5 2" xfId="9904" xr:uid="{00000000-0005-0000-0000-000033360000}"/>
    <cellStyle name="Normal 18 2 3 5 3" xfId="13515" xr:uid="{00000000-0005-0000-0000-000034360000}"/>
    <cellStyle name="Normal 18 2 3 5 4" xfId="6237" xr:uid="{00000000-0005-0000-0000-000035360000}"/>
    <cellStyle name="Normal 18 2 3 6" xfId="3133" xr:uid="{00000000-0005-0000-0000-000036360000}"/>
    <cellStyle name="Normal 18 2 3 6 2" xfId="10545" xr:uid="{00000000-0005-0000-0000-000037360000}"/>
    <cellStyle name="Normal 18 2 3 6 3" xfId="14145" xr:uid="{00000000-0005-0000-0000-000038360000}"/>
    <cellStyle name="Normal 18 2 3 6 4" xfId="6868" xr:uid="{00000000-0005-0000-0000-000039360000}"/>
    <cellStyle name="Normal 18 2 3 7" xfId="4039" xr:uid="{00000000-0005-0000-0000-00003A360000}"/>
    <cellStyle name="Normal 18 2 3 7 2" xfId="11444" xr:uid="{00000000-0005-0000-0000-00003B360000}"/>
    <cellStyle name="Normal 18 2 3 7 3" xfId="15033" xr:uid="{00000000-0005-0000-0000-00003C360000}"/>
    <cellStyle name="Normal 18 2 3 7 4" xfId="7748" xr:uid="{00000000-0005-0000-0000-00003D360000}"/>
    <cellStyle name="Normal 18 2 3 8" xfId="8086" xr:uid="{00000000-0005-0000-0000-00003E360000}"/>
    <cellStyle name="Normal 18 2 3 9" xfId="11720" xr:uid="{00000000-0005-0000-0000-00003F360000}"/>
    <cellStyle name="Normal 18 2 4" xfId="575" xr:uid="{00000000-0005-0000-0000-000040360000}"/>
    <cellStyle name="Normal 18 2 4 2" xfId="1426" xr:uid="{00000000-0005-0000-0000-000041360000}"/>
    <cellStyle name="Normal 18 2 4 2 2" xfId="8961" xr:uid="{00000000-0005-0000-0000-000042360000}"/>
    <cellStyle name="Normal 18 2 4 2 3" xfId="12572" xr:uid="{00000000-0005-0000-0000-000043360000}"/>
    <cellStyle name="Normal 18 2 4 2 4" xfId="5308" xr:uid="{00000000-0005-0000-0000-000044360000}"/>
    <cellStyle name="Normal 18 2 4 3" xfId="1900" xr:uid="{00000000-0005-0000-0000-000045360000}"/>
    <cellStyle name="Normal 18 2 4 3 2" xfId="9431" xr:uid="{00000000-0005-0000-0000-000046360000}"/>
    <cellStyle name="Normal 18 2 4 3 3" xfId="13042" xr:uid="{00000000-0005-0000-0000-000047360000}"/>
    <cellStyle name="Normal 18 2 4 3 4" xfId="5771" xr:uid="{00000000-0005-0000-0000-000048360000}"/>
    <cellStyle name="Normal 18 2 4 4" xfId="2530" xr:uid="{00000000-0005-0000-0000-000049360000}"/>
    <cellStyle name="Normal 18 2 4 4 2" xfId="10061" xr:uid="{00000000-0005-0000-0000-00004A360000}"/>
    <cellStyle name="Normal 18 2 4 4 3" xfId="13672" xr:uid="{00000000-0005-0000-0000-00004B360000}"/>
    <cellStyle name="Normal 18 2 4 4 4" xfId="6391" xr:uid="{00000000-0005-0000-0000-00004C360000}"/>
    <cellStyle name="Normal 18 2 4 5" xfId="3291" xr:uid="{00000000-0005-0000-0000-00004D360000}"/>
    <cellStyle name="Normal 18 2 4 5 2" xfId="10703" xr:uid="{00000000-0005-0000-0000-00004E360000}"/>
    <cellStyle name="Normal 18 2 4 5 3" xfId="14302" xr:uid="{00000000-0005-0000-0000-00004F360000}"/>
    <cellStyle name="Normal 18 2 4 5 4" xfId="7023" xr:uid="{00000000-0005-0000-0000-000050360000}"/>
    <cellStyle name="Normal 18 2 4 6" xfId="8163" xr:uid="{00000000-0005-0000-0000-000051360000}"/>
    <cellStyle name="Normal 18 2 4 7" xfId="11796" xr:uid="{00000000-0005-0000-0000-000052360000}"/>
    <cellStyle name="Normal 18 2 4 8" xfId="4521" xr:uid="{00000000-0005-0000-0000-000053360000}"/>
    <cellStyle name="Normal 18 2 5" xfId="720" xr:uid="{00000000-0005-0000-0000-000054360000}"/>
    <cellStyle name="Normal 18 2 5 2" xfId="2060" xr:uid="{00000000-0005-0000-0000-000055360000}"/>
    <cellStyle name="Normal 18 2 5 2 2" xfId="9591" xr:uid="{00000000-0005-0000-0000-000056360000}"/>
    <cellStyle name="Normal 18 2 5 2 3" xfId="13202" xr:uid="{00000000-0005-0000-0000-000057360000}"/>
    <cellStyle name="Normal 18 2 5 2 4" xfId="5928" xr:uid="{00000000-0005-0000-0000-000058360000}"/>
    <cellStyle name="Normal 18 2 5 3" xfId="2690" xr:uid="{00000000-0005-0000-0000-000059360000}"/>
    <cellStyle name="Normal 18 2 5 3 2" xfId="10221" xr:uid="{00000000-0005-0000-0000-00005A360000}"/>
    <cellStyle name="Normal 18 2 5 3 3" xfId="13832" xr:uid="{00000000-0005-0000-0000-00005B360000}"/>
    <cellStyle name="Normal 18 2 5 3 4" xfId="6548" xr:uid="{00000000-0005-0000-0000-00005C360000}"/>
    <cellStyle name="Normal 18 2 5 4" xfId="3451" xr:uid="{00000000-0005-0000-0000-00005D360000}"/>
    <cellStyle name="Normal 18 2 5 4 2" xfId="10863" xr:uid="{00000000-0005-0000-0000-00005E360000}"/>
    <cellStyle name="Normal 18 2 5 4 3" xfId="14462" xr:uid="{00000000-0005-0000-0000-00005F360000}"/>
    <cellStyle name="Normal 18 2 5 4 4" xfId="7180" xr:uid="{00000000-0005-0000-0000-000060360000}"/>
    <cellStyle name="Normal 18 2 5 5" xfId="8258" xr:uid="{00000000-0005-0000-0000-000061360000}"/>
    <cellStyle name="Normal 18 2 5 6" xfId="11872" xr:uid="{00000000-0005-0000-0000-000062360000}"/>
    <cellStyle name="Normal 18 2 5 7" xfId="4615" xr:uid="{00000000-0005-0000-0000-000063360000}"/>
    <cellStyle name="Normal 18 2 6" xfId="798" xr:uid="{00000000-0005-0000-0000-000064360000}"/>
    <cellStyle name="Normal 18 2 6 2" xfId="3764" xr:uid="{00000000-0005-0000-0000-000065360000}"/>
    <cellStyle name="Normal 18 2 6 2 2" xfId="11175" xr:uid="{00000000-0005-0000-0000-000066360000}"/>
    <cellStyle name="Normal 18 2 6 2 3" xfId="14774" xr:uid="{00000000-0005-0000-0000-000067360000}"/>
    <cellStyle name="Normal 18 2 6 2 4" xfId="7486" xr:uid="{00000000-0005-0000-0000-000068360000}"/>
    <cellStyle name="Normal 18 2 6 3" xfId="8336" xr:uid="{00000000-0005-0000-0000-000069360000}"/>
    <cellStyle name="Normal 18 2 6 4" xfId="11950" xr:uid="{00000000-0005-0000-0000-00006A360000}"/>
    <cellStyle name="Normal 18 2 6 5" xfId="4692" xr:uid="{00000000-0005-0000-0000-00006B360000}"/>
    <cellStyle name="Normal 18 2 7" xfId="1112" xr:uid="{00000000-0005-0000-0000-00006C360000}"/>
    <cellStyle name="Normal 18 2 7 2" xfId="8647" xr:uid="{00000000-0005-0000-0000-00006D360000}"/>
    <cellStyle name="Normal 18 2 7 3" xfId="12260" xr:uid="{00000000-0005-0000-0000-00006E360000}"/>
    <cellStyle name="Normal 18 2 7 4" xfId="4999" xr:uid="{00000000-0005-0000-0000-00006F360000}"/>
    <cellStyle name="Normal 18 2 8" xfId="1588" xr:uid="{00000000-0005-0000-0000-000070360000}"/>
    <cellStyle name="Normal 18 2 8 2" xfId="9119" xr:uid="{00000000-0005-0000-0000-000071360000}"/>
    <cellStyle name="Normal 18 2 8 3" xfId="12730" xr:uid="{00000000-0005-0000-0000-000072360000}"/>
    <cellStyle name="Normal 18 2 8 4" xfId="5464" xr:uid="{00000000-0005-0000-0000-000073360000}"/>
    <cellStyle name="Normal 18 2 9" xfId="2218" xr:uid="{00000000-0005-0000-0000-000074360000}"/>
    <cellStyle name="Normal 18 2 9 2" xfId="9749" xr:uid="{00000000-0005-0000-0000-000075360000}"/>
    <cellStyle name="Normal 18 2 9 3" xfId="13360" xr:uid="{00000000-0005-0000-0000-000076360000}"/>
    <cellStyle name="Normal 18 2 9 4" xfId="6084" xr:uid="{00000000-0005-0000-0000-000077360000}"/>
    <cellStyle name="Normal 18 3" xfId="1425" xr:uid="{00000000-0005-0000-0000-000078360000}"/>
    <cellStyle name="Normal 18 3 2" xfId="2059" xr:uid="{00000000-0005-0000-0000-000079360000}"/>
    <cellStyle name="Normal 18 3 2 2" xfId="3792" xr:uid="{00000000-0005-0000-0000-00007A360000}"/>
    <cellStyle name="Normal 18 3 2 2 2" xfId="11200" xr:uid="{00000000-0005-0000-0000-00007B360000}"/>
    <cellStyle name="Normal 18 3 2 2 3" xfId="14790" xr:uid="{00000000-0005-0000-0000-00007C360000}"/>
    <cellStyle name="Normal 18 3 2 2 4" xfId="7511" xr:uid="{00000000-0005-0000-0000-00007D360000}"/>
    <cellStyle name="Normal 18 3 2 3" xfId="9590" xr:uid="{00000000-0005-0000-0000-00007E360000}"/>
    <cellStyle name="Normal 18 3 2 4" xfId="13201" xr:uid="{00000000-0005-0000-0000-00007F360000}"/>
    <cellStyle name="Normal 18 3 2 5" xfId="5927" xr:uid="{00000000-0005-0000-0000-000080360000}"/>
    <cellStyle name="Normal 18 3 3" xfId="2689" xr:uid="{00000000-0005-0000-0000-000081360000}"/>
    <cellStyle name="Normal 18 3 3 2" xfId="10220" xr:uid="{00000000-0005-0000-0000-000082360000}"/>
    <cellStyle name="Normal 18 3 3 3" xfId="13831" xr:uid="{00000000-0005-0000-0000-000083360000}"/>
    <cellStyle name="Normal 18 3 3 4" xfId="6547" xr:uid="{00000000-0005-0000-0000-000084360000}"/>
    <cellStyle name="Normal 18 3 4" xfId="3450" xr:uid="{00000000-0005-0000-0000-000085360000}"/>
    <cellStyle name="Normal 18 3 4 2" xfId="10862" xr:uid="{00000000-0005-0000-0000-000086360000}"/>
    <cellStyle name="Normal 18 3 4 3" xfId="14461" xr:uid="{00000000-0005-0000-0000-000087360000}"/>
    <cellStyle name="Normal 18 3 4 4" xfId="7179" xr:uid="{00000000-0005-0000-0000-000088360000}"/>
    <cellStyle name="Normal 18 3 5" xfId="4053" xr:uid="{00000000-0005-0000-0000-000089360000}"/>
    <cellStyle name="Normal 18 3 5 2" xfId="11458" xr:uid="{00000000-0005-0000-0000-00008A360000}"/>
    <cellStyle name="Normal 18 3 5 3" xfId="15047" xr:uid="{00000000-0005-0000-0000-00008B360000}"/>
    <cellStyle name="Normal 18 3 5 4" xfId="7762" xr:uid="{00000000-0005-0000-0000-00008C360000}"/>
    <cellStyle name="Normal 18 3 6" xfId="8960" xr:uid="{00000000-0005-0000-0000-00008D360000}"/>
    <cellStyle name="Normal 18 3 7" xfId="12571" xr:uid="{00000000-0005-0000-0000-00008E360000}"/>
    <cellStyle name="Normal 18 3 8" xfId="5307" xr:uid="{00000000-0005-0000-0000-00008F360000}"/>
    <cellStyle name="Normal 18 4" xfId="1899" xr:uid="{00000000-0005-0000-0000-000090360000}"/>
    <cellStyle name="Normal 18 4 2" xfId="3791" xr:uid="{00000000-0005-0000-0000-000091360000}"/>
    <cellStyle name="Normal 18 4 2 2" xfId="11199" xr:uid="{00000000-0005-0000-0000-000092360000}"/>
    <cellStyle name="Normal 18 4 2 3" xfId="14789" xr:uid="{00000000-0005-0000-0000-000093360000}"/>
    <cellStyle name="Normal 18 4 2 4" xfId="7510" xr:uid="{00000000-0005-0000-0000-000094360000}"/>
    <cellStyle name="Normal 18 4 3" xfId="4052" xr:uid="{00000000-0005-0000-0000-000095360000}"/>
    <cellStyle name="Normal 18 4 3 2" xfId="11457" xr:uid="{00000000-0005-0000-0000-000096360000}"/>
    <cellStyle name="Normal 18 4 3 3" xfId="15046" xr:uid="{00000000-0005-0000-0000-000097360000}"/>
    <cellStyle name="Normal 18 4 3 4" xfId="7761" xr:uid="{00000000-0005-0000-0000-000098360000}"/>
    <cellStyle name="Normal 18 4 4" xfId="9430" xr:uid="{00000000-0005-0000-0000-000099360000}"/>
    <cellStyle name="Normal 18 4 5" xfId="13041" xr:uid="{00000000-0005-0000-0000-00009A360000}"/>
    <cellStyle name="Normal 18 4 6" xfId="5770" xr:uid="{00000000-0005-0000-0000-00009B360000}"/>
    <cellStyle name="Normal 18 5" xfId="2529" xr:uid="{00000000-0005-0000-0000-00009C360000}"/>
    <cellStyle name="Normal 18 5 2" xfId="3763" xr:uid="{00000000-0005-0000-0000-00009D360000}"/>
    <cellStyle name="Normal 18 5 2 2" xfId="11174" xr:uid="{00000000-0005-0000-0000-00009E360000}"/>
    <cellStyle name="Normal 18 5 2 3" xfId="14773" xr:uid="{00000000-0005-0000-0000-00009F360000}"/>
    <cellStyle name="Normal 18 5 2 4" xfId="7485" xr:uid="{00000000-0005-0000-0000-0000A0360000}"/>
    <cellStyle name="Normal 18 5 3" xfId="10060" xr:uid="{00000000-0005-0000-0000-0000A1360000}"/>
    <cellStyle name="Normal 18 5 4" xfId="13671" xr:uid="{00000000-0005-0000-0000-0000A2360000}"/>
    <cellStyle name="Normal 18 5 5" xfId="6390" xr:uid="{00000000-0005-0000-0000-0000A3360000}"/>
    <cellStyle name="Normal 18 6" xfId="3290" xr:uid="{00000000-0005-0000-0000-0000A4360000}"/>
    <cellStyle name="Normal 18 6 2" xfId="10702" xr:uid="{00000000-0005-0000-0000-0000A5360000}"/>
    <cellStyle name="Normal 18 6 3" xfId="14301" xr:uid="{00000000-0005-0000-0000-0000A6360000}"/>
    <cellStyle name="Normal 18 6 4" xfId="7022" xr:uid="{00000000-0005-0000-0000-0000A7360000}"/>
    <cellStyle name="Normal 18 7" xfId="4036" xr:uid="{00000000-0005-0000-0000-0000A8360000}"/>
    <cellStyle name="Normal 18 7 2" xfId="11441" xr:uid="{00000000-0005-0000-0000-0000A9360000}"/>
    <cellStyle name="Normal 18 7 3" xfId="15030" xr:uid="{00000000-0005-0000-0000-0000AA360000}"/>
    <cellStyle name="Normal 18 7 4" xfId="7745" xr:uid="{00000000-0005-0000-0000-0000AB360000}"/>
    <cellStyle name="Normal 18 8" xfId="7866" xr:uid="{00000000-0005-0000-0000-0000AC360000}"/>
    <cellStyle name="Normal 18 9" xfId="11561" xr:uid="{00000000-0005-0000-0000-0000AD360000}"/>
    <cellStyle name="Normal 19" xfId="4124" xr:uid="{00000000-0005-0000-0000-0000AE360000}"/>
    <cellStyle name="Normal 2" xfId="215" xr:uid="{00000000-0005-0000-0000-0000AF360000}"/>
    <cellStyle name="Normal 2 10" xfId="1115" xr:uid="{00000000-0005-0000-0000-0000B0360000}"/>
    <cellStyle name="Normal 2 10 2" xfId="8650" xr:uid="{00000000-0005-0000-0000-0000B1360000}"/>
    <cellStyle name="Normal 2 10 3" xfId="12263" xr:uid="{00000000-0005-0000-0000-0000B2360000}"/>
    <cellStyle name="Normal 2 10 4" xfId="5002" xr:uid="{00000000-0005-0000-0000-0000B3360000}"/>
    <cellStyle name="Normal 2 11" xfId="1591" xr:uid="{00000000-0005-0000-0000-0000B4360000}"/>
    <cellStyle name="Normal 2 11 2" xfId="9122" xr:uid="{00000000-0005-0000-0000-0000B5360000}"/>
    <cellStyle name="Normal 2 11 3" xfId="12733" xr:uid="{00000000-0005-0000-0000-0000B6360000}"/>
    <cellStyle name="Normal 2 11 4" xfId="5467" xr:uid="{00000000-0005-0000-0000-0000B7360000}"/>
    <cellStyle name="Normal 2 12" xfId="2221" xr:uid="{00000000-0005-0000-0000-0000B8360000}"/>
    <cellStyle name="Normal 2 12 2" xfId="9752" xr:uid="{00000000-0005-0000-0000-0000B9360000}"/>
    <cellStyle name="Normal 2 12 3" xfId="13363" xr:uid="{00000000-0005-0000-0000-0000BA360000}"/>
    <cellStyle name="Normal 2 12 4" xfId="6087" xr:uid="{00000000-0005-0000-0000-0000BB360000}"/>
    <cellStyle name="Normal 2 13" xfId="2980" xr:uid="{00000000-0005-0000-0000-0000BC360000}"/>
    <cellStyle name="Normal 2 13 2" xfId="10392" xr:uid="{00000000-0005-0000-0000-0000BD360000}"/>
    <cellStyle name="Normal 2 13 3" xfId="13993" xr:uid="{00000000-0005-0000-0000-0000BE360000}"/>
    <cellStyle name="Normal 2 13 4" xfId="6717" xr:uid="{00000000-0005-0000-0000-0000BF360000}"/>
    <cellStyle name="Normal 2 14" xfId="4093" xr:uid="{00000000-0005-0000-0000-0000C0360000}"/>
    <cellStyle name="Normal 2 14 2" xfId="15086" xr:uid="{00000000-0005-0000-0000-0000C1360000}"/>
    <cellStyle name="Normal 2 2" xfId="156" xr:uid="{00000000-0005-0000-0000-0000C2360000}"/>
    <cellStyle name="Normal 2 2 2" xfId="157" xr:uid="{00000000-0005-0000-0000-0000C3360000}"/>
    <cellStyle name="Normal 2 2 2 2" xfId="158" xr:uid="{00000000-0005-0000-0000-0000C4360000}"/>
    <cellStyle name="Normal 2 2 2 2 2" xfId="576" xr:uid="{00000000-0005-0000-0000-0000C5360000}"/>
    <cellStyle name="Normal 2 2 2 2 2 2" xfId="2928" xr:uid="{00000000-0005-0000-0000-0000C6360000}"/>
    <cellStyle name="Normal 2 2 2 2 2 2 2" xfId="10382" xr:uid="{00000000-0005-0000-0000-0000C7360000}"/>
    <cellStyle name="Normal 2 2 2 2 2 2 3" xfId="6707" xr:uid="{00000000-0005-0000-0000-0000C8360000}"/>
    <cellStyle name="Normal 2 2 2 2 2 3" xfId="8164" xr:uid="{00000000-0005-0000-0000-0000C9360000}"/>
    <cellStyle name="Normal 2 2 2 2 2 4" xfId="4522" xr:uid="{00000000-0005-0000-0000-0000CA360000}"/>
    <cellStyle name="Normal 2 2 2 2 3" xfId="577" xr:uid="{00000000-0005-0000-0000-0000CB360000}"/>
    <cellStyle name="Normal 2 2 2 2 3 2" xfId="2929" xr:uid="{00000000-0005-0000-0000-0000CC360000}"/>
    <cellStyle name="Normal 2 2 2 2 3 2 2" xfId="10383" xr:uid="{00000000-0005-0000-0000-0000CD360000}"/>
    <cellStyle name="Normal 2 2 2 2 3 2 3" xfId="6708" xr:uid="{00000000-0005-0000-0000-0000CE360000}"/>
    <cellStyle name="Normal 2 2 2 2 3 3" xfId="8165" xr:uid="{00000000-0005-0000-0000-0000CF360000}"/>
    <cellStyle name="Normal 2 2 2 2 3 4" xfId="4523" xr:uid="{00000000-0005-0000-0000-0000D0360000}"/>
    <cellStyle name="Normal 2 2 2 2 4" xfId="2927" xr:uid="{00000000-0005-0000-0000-0000D1360000}"/>
    <cellStyle name="Normal 2 2 2 2 4 2" xfId="10381" xr:uid="{00000000-0005-0000-0000-0000D2360000}"/>
    <cellStyle name="Normal 2 2 2 2 4 3" xfId="6706" xr:uid="{00000000-0005-0000-0000-0000D3360000}"/>
    <cellStyle name="Normal 2 2 2 2 5" xfId="7870" xr:uid="{00000000-0005-0000-0000-0000D4360000}"/>
    <cellStyle name="Normal 2 2 2 2 6" xfId="4248" xr:uid="{00000000-0005-0000-0000-0000D5360000}"/>
    <cellStyle name="Normal 2 2 2 3" xfId="578" xr:uid="{00000000-0005-0000-0000-0000D6360000}"/>
    <cellStyle name="Normal 2 2 2 3 2" xfId="2930" xr:uid="{00000000-0005-0000-0000-0000D7360000}"/>
    <cellStyle name="Normal 2 2 2 3 2 2" xfId="10384" xr:uid="{00000000-0005-0000-0000-0000D8360000}"/>
    <cellStyle name="Normal 2 2 2 3 2 3" xfId="6709" xr:uid="{00000000-0005-0000-0000-0000D9360000}"/>
    <cellStyle name="Normal 2 2 2 3 3" xfId="8166" xr:uid="{00000000-0005-0000-0000-0000DA360000}"/>
    <cellStyle name="Normal 2 2 2 3 4" xfId="4524" xr:uid="{00000000-0005-0000-0000-0000DB360000}"/>
    <cellStyle name="Normal 2 2 2 4" xfId="579" xr:uid="{00000000-0005-0000-0000-0000DC360000}"/>
    <cellStyle name="Normal 2 2 2 4 2" xfId="2931" xr:uid="{00000000-0005-0000-0000-0000DD360000}"/>
    <cellStyle name="Normal 2 2 2 4 2 2" xfId="10385" xr:uid="{00000000-0005-0000-0000-0000DE360000}"/>
    <cellStyle name="Normal 2 2 2 4 2 3" xfId="6710" xr:uid="{00000000-0005-0000-0000-0000DF360000}"/>
    <cellStyle name="Normal 2 2 2 4 3" xfId="8167" xr:uid="{00000000-0005-0000-0000-0000E0360000}"/>
    <cellStyle name="Normal 2 2 2 4 4" xfId="4525" xr:uid="{00000000-0005-0000-0000-0000E1360000}"/>
    <cellStyle name="Normal 2 2 2 5" xfId="2926" xr:uid="{00000000-0005-0000-0000-0000E2360000}"/>
    <cellStyle name="Normal 2 2 2 5 2" xfId="10380" xr:uid="{00000000-0005-0000-0000-0000E3360000}"/>
    <cellStyle name="Normal 2 2 2 5 3" xfId="6705" xr:uid="{00000000-0005-0000-0000-0000E4360000}"/>
    <cellStyle name="Normal 2 2 2 6" xfId="7869" xr:uid="{00000000-0005-0000-0000-0000E5360000}"/>
    <cellStyle name="Normal 2 2 2 7" xfId="4247" xr:uid="{00000000-0005-0000-0000-0000E6360000}"/>
    <cellStyle name="Normal 2 2 3" xfId="159" xr:uid="{00000000-0005-0000-0000-0000E7360000}"/>
    <cellStyle name="Normal 2 2 3 2" xfId="306" xr:uid="{00000000-0005-0000-0000-0000E8360000}"/>
    <cellStyle name="Normal 2 2 3 2 2" xfId="580" xr:uid="{00000000-0005-0000-0000-0000E9360000}"/>
    <cellStyle name="Normal 2 2 3 2 2 2" xfId="2932" xr:uid="{00000000-0005-0000-0000-0000EA360000}"/>
    <cellStyle name="Normal 2 2 3 2 2 2 2" xfId="10386" xr:uid="{00000000-0005-0000-0000-0000EB360000}"/>
    <cellStyle name="Normal 2 2 3 2 2 2 3" xfId="6711" xr:uid="{00000000-0005-0000-0000-0000EC360000}"/>
    <cellStyle name="Normal 2 2 3 2 2 3" xfId="8168" xr:uid="{00000000-0005-0000-0000-0000ED360000}"/>
    <cellStyle name="Normal 2 2 3 2 2 4" xfId="4526" xr:uid="{00000000-0005-0000-0000-0000EE360000}"/>
    <cellStyle name="Normal 2 2 3 2 3" xfId="4094" xr:uid="{00000000-0005-0000-0000-0000EF360000}"/>
    <cellStyle name="Normal 2 2 3 2 3 2" xfId="7985" xr:uid="{00000000-0005-0000-0000-0000F0360000}"/>
    <cellStyle name="Normal 2 2 3 2 4" xfId="4345" xr:uid="{00000000-0005-0000-0000-0000F1360000}"/>
    <cellStyle name="Normal 2 2 3 3" xfId="581" xr:uid="{00000000-0005-0000-0000-0000F2360000}"/>
    <cellStyle name="Normal 2 2 3 3 2" xfId="2933" xr:uid="{00000000-0005-0000-0000-0000F3360000}"/>
    <cellStyle name="Normal 2 2 3 3 2 2" xfId="10387" xr:uid="{00000000-0005-0000-0000-0000F4360000}"/>
    <cellStyle name="Normal 2 2 3 3 2 3" xfId="6712" xr:uid="{00000000-0005-0000-0000-0000F5360000}"/>
    <cellStyle name="Normal 2 2 3 3 3" xfId="8169" xr:uid="{00000000-0005-0000-0000-0000F6360000}"/>
    <cellStyle name="Normal 2 2 3 3 4" xfId="4527" xr:uid="{00000000-0005-0000-0000-0000F7360000}"/>
    <cellStyle name="Normal 2 2 3 4" xfId="7871" xr:uid="{00000000-0005-0000-0000-0000F8360000}"/>
    <cellStyle name="Normal 2 2 3 5" xfId="4249" xr:uid="{00000000-0005-0000-0000-0000F9360000}"/>
    <cellStyle name="Normal 2 2 4" xfId="305" xr:uid="{00000000-0005-0000-0000-0000FA360000}"/>
    <cellStyle name="Normal 2 2 4 2" xfId="582" xr:uid="{00000000-0005-0000-0000-0000FB360000}"/>
    <cellStyle name="Normal 2 2 4 2 2" xfId="2934" xr:uid="{00000000-0005-0000-0000-0000FC360000}"/>
    <cellStyle name="Normal 2 2 4 2 2 2" xfId="10388" xr:uid="{00000000-0005-0000-0000-0000FD360000}"/>
    <cellStyle name="Normal 2 2 4 2 2 3" xfId="6713" xr:uid="{00000000-0005-0000-0000-0000FE360000}"/>
    <cellStyle name="Normal 2 2 4 2 3" xfId="8170" xr:uid="{00000000-0005-0000-0000-0000FF360000}"/>
    <cellStyle name="Normal 2 2 4 2 4" xfId="4528" xr:uid="{00000000-0005-0000-0000-000000370000}"/>
    <cellStyle name="Normal 2 2 4 3" xfId="4095" xr:uid="{00000000-0005-0000-0000-000001370000}"/>
    <cellStyle name="Normal 2 2 4 3 2" xfId="7984" xr:uid="{00000000-0005-0000-0000-000002370000}"/>
    <cellStyle name="Normal 2 2 4 4" xfId="4344" xr:uid="{00000000-0005-0000-0000-000003370000}"/>
    <cellStyle name="Normal 2 2 5" xfId="583" xr:uid="{00000000-0005-0000-0000-000004370000}"/>
    <cellStyle name="Normal 2 2 5 2" xfId="2935" xr:uid="{00000000-0005-0000-0000-000005370000}"/>
    <cellStyle name="Normal 2 2 5 2 2" xfId="10389" xr:uid="{00000000-0005-0000-0000-000006370000}"/>
    <cellStyle name="Normal 2 2 5 2 3" xfId="6714" xr:uid="{00000000-0005-0000-0000-000007370000}"/>
    <cellStyle name="Normal 2 2 5 3" xfId="8171" xr:uid="{00000000-0005-0000-0000-000008370000}"/>
    <cellStyle name="Normal 2 2 5 4" xfId="4529" xr:uid="{00000000-0005-0000-0000-000009370000}"/>
    <cellStyle name="Normal 2 2 6" xfId="7868" xr:uid="{00000000-0005-0000-0000-00000A370000}"/>
    <cellStyle name="Normal 2 2 7" xfId="4246" xr:uid="{00000000-0005-0000-0000-00000B370000}"/>
    <cellStyle name="Normal 2 3" xfId="160" xr:uid="{00000000-0005-0000-0000-00000C370000}"/>
    <cellStyle name="Normal 2 3 10" xfId="2936" xr:uid="{00000000-0005-0000-0000-00000D370000}"/>
    <cellStyle name="Normal 2 3 10 2" xfId="10390" xr:uid="{00000000-0005-0000-0000-00000E370000}"/>
    <cellStyle name="Normal 2 3 10 3" xfId="13991" xr:uid="{00000000-0005-0000-0000-00000F370000}"/>
    <cellStyle name="Normal 2 3 10 4" xfId="6715" xr:uid="{00000000-0005-0000-0000-000010370000}"/>
    <cellStyle name="Normal 2 3 11" xfId="4040" xr:uid="{00000000-0005-0000-0000-000011370000}"/>
    <cellStyle name="Normal 2 3 11 2" xfId="11445" xr:uid="{00000000-0005-0000-0000-000012370000}"/>
    <cellStyle name="Normal 2 3 11 3" xfId="15034" xr:uid="{00000000-0005-0000-0000-000013370000}"/>
    <cellStyle name="Normal 2 3 11 4" xfId="7749" xr:uid="{00000000-0005-0000-0000-000014370000}"/>
    <cellStyle name="Normal 2 3 12" xfId="7872" xr:uid="{00000000-0005-0000-0000-000015370000}"/>
    <cellStyle name="Normal 2 3 13" xfId="11563" xr:uid="{00000000-0005-0000-0000-000016370000}"/>
    <cellStyle name="Normal 2 3 14" xfId="4250" xr:uid="{00000000-0005-0000-0000-000017370000}"/>
    <cellStyle name="Normal 2 3 2" xfId="307" xr:uid="{00000000-0005-0000-0000-000018370000}"/>
    <cellStyle name="Normal 2 3 2 10" xfId="11631" xr:uid="{00000000-0005-0000-0000-000019370000}"/>
    <cellStyle name="Normal 2 3 2 11" xfId="4346" xr:uid="{00000000-0005-0000-0000-00001A370000}"/>
    <cellStyle name="Normal 2 3 2 2" xfId="1036" xr:uid="{00000000-0005-0000-0000-00001B370000}"/>
    <cellStyle name="Normal 2 3 2 2 2" xfId="1346" xr:uid="{00000000-0005-0000-0000-00001C370000}"/>
    <cellStyle name="Normal 2 3 2 2 2 2" xfId="8881" xr:uid="{00000000-0005-0000-0000-00001D370000}"/>
    <cellStyle name="Normal 2 3 2 2 2 3" xfId="12494" xr:uid="{00000000-0005-0000-0000-00001E370000}"/>
    <cellStyle name="Normal 2 3 2 2 2 4" xfId="5230" xr:uid="{00000000-0005-0000-0000-00001F370000}"/>
    <cellStyle name="Normal 2 3 2 2 3" xfId="1822" xr:uid="{00000000-0005-0000-0000-000020370000}"/>
    <cellStyle name="Normal 2 3 2 2 3 2" xfId="9353" xr:uid="{00000000-0005-0000-0000-000021370000}"/>
    <cellStyle name="Normal 2 3 2 2 3 3" xfId="12964" xr:uid="{00000000-0005-0000-0000-000022370000}"/>
    <cellStyle name="Normal 2 3 2 2 3 4" xfId="5695" xr:uid="{00000000-0005-0000-0000-000023370000}"/>
    <cellStyle name="Normal 2 3 2 2 4" xfId="2452" xr:uid="{00000000-0005-0000-0000-000024370000}"/>
    <cellStyle name="Normal 2 3 2 2 4 2" xfId="9983" xr:uid="{00000000-0005-0000-0000-000025370000}"/>
    <cellStyle name="Normal 2 3 2 2 4 3" xfId="13594" xr:uid="{00000000-0005-0000-0000-000026370000}"/>
    <cellStyle name="Normal 2 3 2 2 4 4" xfId="6315" xr:uid="{00000000-0005-0000-0000-000027370000}"/>
    <cellStyle name="Normal 2 3 2 2 5" xfId="3212" xr:uid="{00000000-0005-0000-0000-000028370000}"/>
    <cellStyle name="Normal 2 3 2 2 5 2" xfId="10624" xr:uid="{00000000-0005-0000-0000-000029370000}"/>
    <cellStyle name="Normal 2 3 2 2 5 3" xfId="14224" xr:uid="{00000000-0005-0000-0000-00002A370000}"/>
    <cellStyle name="Normal 2 3 2 2 5 4" xfId="6946" xr:uid="{00000000-0005-0000-0000-00002B370000}"/>
    <cellStyle name="Normal 2 3 2 2 6" xfId="8571" xr:uid="{00000000-0005-0000-0000-00002C370000}"/>
    <cellStyle name="Normal 2 3 2 2 7" xfId="12184" xr:uid="{00000000-0005-0000-0000-00002D370000}"/>
    <cellStyle name="Normal 2 3 2 2 8" xfId="4924" xr:uid="{00000000-0005-0000-0000-00002E370000}"/>
    <cellStyle name="Normal 2 3 2 3" xfId="877" xr:uid="{00000000-0005-0000-0000-00002F370000}"/>
    <cellStyle name="Normal 2 3 2 3 2" xfId="1499" xr:uid="{00000000-0005-0000-0000-000030370000}"/>
    <cellStyle name="Normal 2 3 2 3 2 2" xfId="9030" xr:uid="{00000000-0005-0000-0000-000031370000}"/>
    <cellStyle name="Normal 2 3 2 3 2 3" xfId="12641" xr:uid="{00000000-0005-0000-0000-000032370000}"/>
    <cellStyle name="Normal 2 3 2 3 2 4" xfId="5376" xr:uid="{00000000-0005-0000-0000-000033370000}"/>
    <cellStyle name="Normal 2 3 2 3 3" xfId="1969" xr:uid="{00000000-0005-0000-0000-000034370000}"/>
    <cellStyle name="Normal 2 3 2 3 3 2" xfId="9500" xr:uid="{00000000-0005-0000-0000-000035370000}"/>
    <cellStyle name="Normal 2 3 2 3 3 3" xfId="13111" xr:uid="{00000000-0005-0000-0000-000036370000}"/>
    <cellStyle name="Normal 2 3 2 3 3 4" xfId="5839" xr:uid="{00000000-0005-0000-0000-000037370000}"/>
    <cellStyle name="Normal 2 3 2 3 4" xfId="2599" xr:uid="{00000000-0005-0000-0000-000038370000}"/>
    <cellStyle name="Normal 2 3 2 3 4 2" xfId="10130" xr:uid="{00000000-0005-0000-0000-000039370000}"/>
    <cellStyle name="Normal 2 3 2 3 4 3" xfId="13741" xr:uid="{00000000-0005-0000-0000-00003A370000}"/>
    <cellStyle name="Normal 2 3 2 3 4 4" xfId="6459" xr:uid="{00000000-0005-0000-0000-00003B370000}"/>
    <cellStyle name="Normal 2 3 2 3 5" xfId="3360" xr:uid="{00000000-0005-0000-0000-00003C370000}"/>
    <cellStyle name="Normal 2 3 2 3 5 2" xfId="10772" xr:uid="{00000000-0005-0000-0000-00003D370000}"/>
    <cellStyle name="Normal 2 3 2 3 5 3" xfId="14371" xr:uid="{00000000-0005-0000-0000-00003E370000}"/>
    <cellStyle name="Normal 2 3 2 3 5 4" xfId="7091" xr:uid="{00000000-0005-0000-0000-00003F370000}"/>
    <cellStyle name="Normal 2 3 2 3 6" xfId="8415" xr:uid="{00000000-0005-0000-0000-000040370000}"/>
    <cellStyle name="Normal 2 3 2 3 7" xfId="12029" xr:uid="{00000000-0005-0000-0000-000041370000}"/>
    <cellStyle name="Normal 2 3 2 3 8" xfId="4770" xr:uid="{00000000-0005-0000-0000-000042370000}"/>
    <cellStyle name="Normal 2 3 2 4" xfId="1191" xr:uid="{00000000-0005-0000-0000-000043370000}"/>
    <cellStyle name="Normal 2 3 2 4 2" xfId="2129" xr:uid="{00000000-0005-0000-0000-000044370000}"/>
    <cellStyle name="Normal 2 3 2 4 2 2" xfId="9660" xr:uid="{00000000-0005-0000-0000-000045370000}"/>
    <cellStyle name="Normal 2 3 2 4 2 3" xfId="13271" xr:uid="{00000000-0005-0000-0000-000046370000}"/>
    <cellStyle name="Normal 2 3 2 4 2 4" xfId="5996" xr:uid="{00000000-0005-0000-0000-000047370000}"/>
    <cellStyle name="Normal 2 3 2 4 3" xfId="2759" xr:uid="{00000000-0005-0000-0000-000048370000}"/>
    <cellStyle name="Normal 2 3 2 4 3 2" xfId="10290" xr:uid="{00000000-0005-0000-0000-000049370000}"/>
    <cellStyle name="Normal 2 3 2 4 3 3" xfId="13901" xr:uid="{00000000-0005-0000-0000-00004A370000}"/>
    <cellStyle name="Normal 2 3 2 4 3 4" xfId="6616" xr:uid="{00000000-0005-0000-0000-00004B370000}"/>
    <cellStyle name="Normal 2 3 2 4 4" xfId="3520" xr:uid="{00000000-0005-0000-0000-00004C370000}"/>
    <cellStyle name="Normal 2 3 2 4 4 2" xfId="10932" xr:uid="{00000000-0005-0000-0000-00004D370000}"/>
    <cellStyle name="Normal 2 3 2 4 4 3" xfId="14531" xr:uid="{00000000-0005-0000-0000-00004E370000}"/>
    <cellStyle name="Normal 2 3 2 4 4 4" xfId="7248" xr:uid="{00000000-0005-0000-0000-00004F370000}"/>
    <cellStyle name="Normal 2 3 2 4 5" xfId="8726" xr:uid="{00000000-0005-0000-0000-000050370000}"/>
    <cellStyle name="Normal 2 3 2 4 6" xfId="12339" xr:uid="{00000000-0005-0000-0000-000051370000}"/>
    <cellStyle name="Normal 2 3 2 4 7" xfId="5077" xr:uid="{00000000-0005-0000-0000-000052370000}"/>
    <cellStyle name="Normal 2 3 2 5" xfId="1667" xr:uid="{00000000-0005-0000-0000-000053370000}"/>
    <cellStyle name="Normal 2 3 2 5 2" xfId="3768" xr:uid="{00000000-0005-0000-0000-000054370000}"/>
    <cellStyle name="Normal 2 3 2 5 2 2" xfId="11179" xr:uid="{00000000-0005-0000-0000-000055370000}"/>
    <cellStyle name="Normal 2 3 2 5 2 3" xfId="14778" xr:uid="{00000000-0005-0000-0000-000056370000}"/>
    <cellStyle name="Normal 2 3 2 5 2 4" xfId="7490" xr:uid="{00000000-0005-0000-0000-000057370000}"/>
    <cellStyle name="Normal 2 3 2 5 3" xfId="9198" xr:uid="{00000000-0005-0000-0000-000058370000}"/>
    <cellStyle name="Normal 2 3 2 5 4" xfId="12809" xr:uid="{00000000-0005-0000-0000-000059370000}"/>
    <cellStyle name="Normal 2 3 2 5 5" xfId="5542" xr:uid="{00000000-0005-0000-0000-00005A370000}"/>
    <cellStyle name="Normal 2 3 2 6" xfId="2297" xr:uid="{00000000-0005-0000-0000-00005B370000}"/>
    <cellStyle name="Normal 2 3 2 6 2" xfId="9828" xr:uid="{00000000-0005-0000-0000-00005C370000}"/>
    <cellStyle name="Normal 2 3 2 6 3" xfId="13439" xr:uid="{00000000-0005-0000-0000-00005D370000}"/>
    <cellStyle name="Normal 2 3 2 6 4" xfId="6162" xr:uid="{00000000-0005-0000-0000-00005E370000}"/>
    <cellStyle name="Normal 2 3 2 7" xfId="3056" xr:uid="{00000000-0005-0000-0000-00005F370000}"/>
    <cellStyle name="Normal 2 3 2 7 2" xfId="10468" xr:uid="{00000000-0005-0000-0000-000060370000}"/>
    <cellStyle name="Normal 2 3 2 7 3" xfId="14069" xr:uid="{00000000-0005-0000-0000-000061370000}"/>
    <cellStyle name="Normal 2 3 2 7 4" xfId="6792" xr:uid="{00000000-0005-0000-0000-000062370000}"/>
    <cellStyle name="Normal 2 3 2 8" xfId="4041" xr:uid="{00000000-0005-0000-0000-000063370000}"/>
    <cellStyle name="Normal 2 3 2 8 2" xfId="11446" xr:uid="{00000000-0005-0000-0000-000064370000}"/>
    <cellStyle name="Normal 2 3 2 8 3" xfId="15035" xr:uid="{00000000-0005-0000-0000-000065370000}"/>
    <cellStyle name="Normal 2 3 2 8 4" xfId="7750" xr:uid="{00000000-0005-0000-0000-000066370000}"/>
    <cellStyle name="Normal 2 3 2 9" xfId="7986" xr:uid="{00000000-0005-0000-0000-000067370000}"/>
    <cellStyle name="Normal 2 3 3" xfId="430" xr:uid="{00000000-0005-0000-0000-000068370000}"/>
    <cellStyle name="Normal 2 3 3 10" xfId="4446" xr:uid="{00000000-0005-0000-0000-000069370000}"/>
    <cellStyle name="Normal 2 3 3 2" xfId="957" xr:uid="{00000000-0005-0000-0000-00006A370000}"/>
    <cellStyle name="Normal 2 3 3 2 2" xfId="3769" xr:uid="{00000000-0005-0000-0000-00006B370000}"/>
    <cellStyle name="Normal 2 3 3 2 2 2" xfId="11180" xr:uid="{00000000-0005-0000-0000-00006C370000}"/>
    <cellStyle name="Normal 2 3 3 2 2 3" xfId="14779" xr:uid="{00000000-0005-0000-0000-00006D370000}"/>
    <cellStyle name="Normal 2 3 3 2 2 4" xfId="7491" xr:uid="{00000000-0005-0000-0000-00006E370000}"/>
    <cellStyle name="Normal 2 3 3 2 3" xfId="8493" xr:uid="{00000000-0005-0000-0000-00006F370000}"/>
    <cellStyle name="Normal 2 3 3 2 4" xfId="12106" xr:uid="{00000000-0005-0000-0000-000070370000}"/>
    <cellStyle name="Normal 2 3 3 2 5" xfId="4847" xr:uid="{00000000-0005-0000-0000-000071370000}"/>
    <cellStyle name="Normal 2 3 3 3" xfId="1268" xr:uid="{00000000-0005-0000-0000-000072370000}"/>
    <cellStyle name="Normal 2 3 3 3 2" xfId="8803" xr:uid="{00000000-0005-0000-0000-000073370000}"/>
    <cellStyle name="Normal 2 3 3 3 3" xfId="12416" xr:uid="{00000000-0005-0000-0000-000074370000}"/>
    <cellStyle name="Normal 2 3 3 3 4" xfId="5153" xr:uid="{00000000-0005-0000-0000-000075370000}"/>
    <cellStyle name="Normal 2 3 3 4" xfId="1744" xr:uid="{00000000-0005-0000-0000-000076370000}"/>
    <cellStyle name="Normal 2 3 3 4 2" xfId="9275" xr:uid="{00000000-0005-0000-0000-000077370000}"/>
    <cellStyle name="Normal 2 3 3 4 3" xfId="12886" xr:uid="{00000000-0005-0000-0000-000078370000}"/>
    <cellStyle name="Normal 2 3 3 4 4" xfId="5618" xr:uid="{00000000-0005-0000-0000-000079370000}"/>
    <cellStyle name="Normal 2 3 3 5" xfId="2374" xr:uid="{00000000-0005-0000-0000-00007A370000}"/>
    <cellStyle name="Normal 2 3 3 5 2" xfId="9905" xr:uid="{00000000-0005-0000-0000-00007B370000}"/>
    <cellStyle name="Normal 2 3 3 5 3" xfId="13516" xr:uid="{00000000-0005-0000-0000-00007C370000}"/>
    <cellStyle name="Normal 2 3 3 5 4" xfId="6238" xr:uid="{00000000-0005-0000-0000-00007D370000}"/>
    <cellStyle name="Normal 2 3 3 6" xfId="3134" xr:uid="{00000000-0005-0000-0000-00007E370000}"/>
    <cellStyle name="Normal 2 3 3 6 2" xfId="10546" xr:uid="{00000000-0005-0000-0000-00007F370000}"/>
    <cellStyle name="Normal 2 3 3 6 3" xfId="14146" xr:uid="{00000000-0005-0000-0000-000080370000}"/>
    <cellStyle name="Normal 2 3 3 6 4" xfId="6869" xr:uid="{00000000-0005-0000-0000-000081370000}"/>
    <cellStyle name="Normal 2 3 3 7" xfId="4042" xr:uid="{00000000-0005-0000-0000-000082370000}"/>
    <cellStyle name="Normal 2 3 3 7 2" xfId="11447" xr:uid="{00000000-0005-0000-0000-000083370000}"/>
    <cellStyle name="Normal 2 3 3 7 3" xfId="15036" xr:uid="{00000000-0005-0000-0000-000084370000}"/>
    <cellStyle name="Normal 2 3 3 7 4" xfId="7751" xr:uid="{00000000-0005-0000-0000-000085370000}"/>
    <cellStyle name="Normal 2 3 3 8" xfId="8087" xr:uid="{00000000-0005-0000-0000-000086370000}"/>
    <cellStyle name="Normal 2 3 3 9" xfId="11721" xr:uid="{00000000-0005-0000-0000-000087370000}"/>
    <cellStyle name="Normal 2 3 4" xfId="584" xr:uid="{00000000-0005-0000-0000-000088370000}"/>
    <cellStyle name="Normal 2 3 4 2" xfId="1427" xr:uid="{00000000-0005-0000-0000-000089370000}"/>
    <cellStyle name="Normal 2 3 4 2 2" xfId="3790" xr:uid="{00000000-0005-0000-0000-00008A370000}"/>
    <cellStyle name="Normal 2 3 4 2 2 2" xfId="11198" xr:uid="{00000000-0005-0000-0000-00008B370000}"/>
    <cellStyle name="Normal 2 3 4 2 2 3" xfId="7509" xr:uid="{00000000-0005-0000-0000-00008C370000}"/>
    <cellStyle name="Normal 2 3 4 2 3" xfId="8962" xr:uid="{00000000-0005-0000-0000-00008D370000}"/>
    <cellStyle name="Normal 2 3 4 2 4" xfId="12573" xr:uid="{00000000-0005-0000-0000-00008E370000}"/>
    <cellStyle name="Normal 2 3 4 2 5" xfId="5309" xr:uid="{00000000-0005-0000-0000-00008F370000}"/>
    <cellStyle name="Normal 2 3 4 3" xfId="1901" xr:uid="{00000000-0005-0000-0000-000090370000}"/>
    <cellStyle name="Normal 2 3 4 3 2" xfId="9432" xr:uid="{00000000-0005-0000-0000-000091370000}"/>
    <cellStyle name="Normal 2 3 4 3 3" xfId="13043" xr:uid="{00000000-0005-0000-0000-000092370000}"/>
    <cellStyle name="Normal 2 3 4 3 4" xfId="5772" xr:uid="{00000000-0005-0000-0000-000093370000}"/>
    <cellStyle name="Normal 2 3 4 4" xfId="2531" xr:uid="{00000000-0005-0000-0000-000094370000}"/>
    <cellStyle name="Normal 2 3 4 4 2" xfId="10062" xr:uid="{00000000-0005-0000-0000-000095370000}"/>
    <cellStyle name="Normal 2 3 4 4 3" xfId="13673" xr:uid="{00000000-0005-0000-0000-000096370000}"/>
    <cellStyle name="Normal 2 3 4 4 4" xfId="6392" xr:uid="{00000000-0005-0000-0000-000097370000}"/>
    <cellStyle name="Normal 2 3 4 5" xfId="3292" xr:uid="{00000000-0005-0000-0000-000098370000}"/>
    <cellStyle name="Normal 2 3 4 5 2" xfId="10704" xr:uid="{00000000-0005-0000-0000-000099370000}"/>
    <cellStyle name="Normal 2 3 4 5 3" xfId="14303" xr:uid="{00000000-0005-0000-0000-00009A370000}"/>
    <cellStyle name="Normal 2 3 4 5 4" xfId="7024" xr:uid="{00000000-0005-0000-0000-00009B370000}"/>
    <cellStyle name="Normal 2 3 4 6" xfId="8172" xr:uid="{00000000-0005-0000-0000-00009C370000}"/>
    <cellStyle name="Normal 2 3 4 7" xfId="11797" xr:uid="{00000000-0005-0000-0000-00009D370000}"/>
    <cellStyle name="Normal 2 3 4 8" xfId="4530" xr:uid="{00000000-0005-0000-0000-00009E370000}"/>
    <cellStyle name="Normal 2 3 5" xfId="721" xr:uid="{00000000-0005-0000-0000-00009F370000}"/>
    <cellStyle name="Normal 2 3 5 2" xfId="2061" xr:uid="{00000000-0005-0000-0000-0000A0370000}"/>
    <cellStyle name="Normal 2 3 5 2 2" xfId="9592" xr:uid="{00000000-0005-0000-0000-0000A1370000}"/>
    <cellStyle name="Normal 2 3 5 2 3" xfId="13203" xr:uid="{00000000-0005-0000-0000-0000A2370000}"/>
    <cellStyle name="Normal 2 3 5 2 4" xfId="5929" xr:uid="{00000000-0005-0000-0000-0000A3370000}"/>
    <cellStyle name="Normal 2 3 5 3" xfId="2691" xr:uid="{00000000-0005-0000-0000-0000A4370000}"/>
    <cellStyle name="Normal 2 3 5 3 2" xfId="10222" xr:uid="{00000000-0005-0000-0000-0000A5370000}"/>
    <cellStyle name="Normal 2 3 5 3 3" xfId="13833" xr:uid="{00000000-0005-0000-0000-0000A6370000}"/>
    <cellStyle name="Normal 2 3 5 3 4" xfId="6549" xr:uid="{00000000-0005-0000-0000-0000A7370000}"/>
    <cellStyle name="Normal 2 3 5 4" xfId="3452" xr:uid="{00000000-0005-0000-0000-0000A8370000}"/>
    <cellStyle name="Normal 2 3 5 4 2" xfId="10864" xr:uid="{00000000-0005-0000-0000-0000A9370000}"/>
    <cellStyle name="Normal 2 3 5 4 3" xfId="14463" xr:uid="{00000000-0005-0000-0000-0000AA370000}"/>
    <cellStyle name="Normal 2 3 5 4 4" xfId="7181" xr:uid="{00000000-0005-0000-0000-0000AB370000}"/>
    <cellStyle name="Normal 2 3 5 5" xfId="8259" xr:uid="{00000000-0005-0000-0000-0000AC370000}"/>
    <cellStyle name="Normal 2 3 5 6" xfId="11873" xr:uid="{00000000-0005-0000-0000-0000AD370000}"/>
    <cellStyle name="Normal 2 3 5 7" xfId="4616" xr:uid="{00000000-0005-0000-0000-0000AE370000}"/>
    <cellStyle name="Normal 2 3 6" xfId="799" xr:uid="{00000000-0005-0000-0000-0000AF370000}"/>
    <cellStyle name="Normal 2 3 6 2" xfId="3767" xr:uid="{00000000-0005-0000-0000-0000B0370000}"/>
    <cellStyle name="Normal 2 3 6 2 2" xfId="11178" xr:uid="{00000000-0005-0000-0000-0000B1370000}"/>
    <cellStyle name="Normal 2 3 6 2 3" xfId="14777" xr:uid="{00000000-0005-0000-0000-0000B2370000}"/>
    <cellStyle name="Normal 2 3 6 2 4" xfId="7489" xr:uid="{00000000-0005-0000-0000-0000B3370000}"/>
    <cellStyle name="Normal 2 3 6 3" xfId="8337" xr:uid="{00000000-0005-0000-0000-0000B4370000}"/>
    <cellStyle name="Normal 2 3 6 4" xfId="11951" xr:uid="{00000000-0005-0000-0000-0000B5370000}"/>
    <cellStyle name="Normal 2 3 6 5" xfId="4693" xr:uid="{00000000-0005-0000-0000-0000B6370000}"/>
    <cellStyle name="Normal 2 3 7" xfId="1113" xr:uid="{00000000-0005-0000-0000-0000B7370000}"/>
    <cellStyle name="Normal 2 3 7 2" xfId="8648" xr:uid="{00000000-0005-0000-0000-0000B8370000}"/>
    <cellStyle name="Normal 2 3 7 3" xfId="12261" xr:uid="{00000000-0005-0000-0000-0000B9370000}"/>
    <cellStyle name="Normal 2 3 7 4" xfId="5000" xr:uid="{00000000-0005-0000-0000-0000BA370000}"/>
    <cellStyle name="Normal 2 3 8" xfId="1589" xr:uid="{00000000-0005-0000-0000-0000BB370000}"/>
    <cellStyle name="Normal 2 3 8 2" xfId="9120" xr:uid="{00000000-0005-0000-0000-0000BC370000}"/>
    <cellStyle name="Normal 2 3 8 3" xfId="12731" xr:uid="{00000000-0005-0000-0000-0000BD370000}"/>
    <cellStyle name="Normal 2 3 8 4" xfId="5465" xr:uid="{00000000-0005-0000-0000-0000BE370000}"/>
    <cellStyle name="Normal 2 3 9" xfId="2219" xr:uid="{00000000-0005-0000-0000-0000BF370000}"/>
    <cellStyle name="Normal 2 3 9 2" xfId="9750" xr:uid="{00000000-0005-0000-0000-0000C0370000}"/>
    <cellStyle name="Normal 2 3 9 3" xfId="13361" xr:uid="{00000000-0005-0000-0000-0000C1370000}"/>
    <cellStyle name="Normal 2 3 9 4" xfId="6085" xr:uid="{00000000-0005-0000-0000-0000C2370000}"/>
    <cellStyle name="Normal 2 4" xfId="161" xr:uid="{00000000-0005-0000-0000-0000C3370000}"/>
    <cellStyle name="Normal 2 4 2" xfId="308" xr:uid="{00000000-0005-0000-0000-0000C4370000}"/>
    <cellStyle name="Normal 2 4 3" xfId="585" xr:uid="{00000000-0005-0000-0000-0000C5370000}"/>
    <cellStyle name="Normal 2 4 3 2" xfId="3789" xr:uid="{00000000-0005-0000-0000-0000C6370000}"/>
    <cellStyle name="Normal 2 4 3 2 2" xfId="11197" xr:uid="{00000000-0005-0000-0000-0000C7370000}"/>
    <cellStyle name="Normal 2 4 3 2 3" xfId="7508" xr:uid="{00000000-0005-0000-0000-0000C8370000}"/>
    <cellStyle name="Normal 2 5" xfId="586" xr:uid="{00000000-0005-0000-0000-0000C9370000}"/>
    <cellStyle name="Normal 2 5 2" xfId="3788" xr:uid="{00000000-0005-0000-0000-0000CA370000}"/>
    <cellStyle name="Normal 2 5 2 2" xfId="4097" xr:uid="{00000000-0005-0000-0000-0000CB370000}"/>
    <cellStyle name="Normal 2 5 3" xfId="4096" xr:uid="{00000000-0005-0000-0000-0000CC370000}"/>
    <cellStyle name="Normal 2 5 3 2" xfId="15087" xr:uid="{00000000-0005-0000-0000-0000CD370000}"/>
    <cellStyle name="Normal 2 6" xfId="587" xr:uid="{00000000-0005-0000-0000-0000CE370000}"/>
    <cellStyle name="Normal 2 6 2" xfId="2937" xr:uid="{00000000-0005-0000-0000-0000CF370000}"/>
    <cellStyle name="Normal 2 6 2 2" xfId="3786" xr:uid="{00000000-0005-0000-0000-0000D0370000}"/>
    <cellStyle name="Normal 2 6 2 2 2" xfId="11195" xr:uid="{00000000-0005-0000-0000-0000D1370000}"/>
    <cellStyle name="Normal 2 6 2 2 3" xfId="14787" xr:uid="{00000000-0005-0000-0000-0000D2370000}"/>
    <cellStyle name="Normal 2 6 2 2 4" xfId="7506" xr:uid="{00000000-0005-0000-0000-0000D3370000}"/>
    <cellStyle name="Normal 2 6 2 3" xfId="4050" xr:uid="{00000000-0005-0000-0000-0000D4370000}"/>
    <cellStyle name="Normal 2 6 2 3 2" xfId="11455" xr:uid="{00000000-0005-0000-0000-0000D5370000}"/>
    <cellStyle name="Normal 2 6 2 3 3" xfId="15044" xr:uid="{00000000-0005-0000-0000-0000D6370000}"/>
    <cellStyle name="Normal 2 6 2 3 4" xfId="7759" xr:uid="{00000000-0005-0000-0000-0000D7370000}"/>
    <cellStyle name="Normal 2 6 3" xfId="3787" xr:uid="{00000000-0005-0000-0000-0000D8370000}"/>
    <cellStyle name="Normal 2 6 3 2" xfId="11196" xr:uid="{00000000-0005-0000-0000-0000D9370000}"/>
    <cellStyle name="Normal 2 6 3 3" xfId="14788" xr:uid="{00000000-0005-0000-0000-0000DA370000}"/>
    <cellStyle name="Normal 2 6 3 4" xfId="7507" xr:uid="{00000000-0005-0000-0000-0000DB370000}"/>
    <cellStyle name="Normal 2 6 4" xfId="4051" xr:uid="{00000000-0005-0000-0000-0000DC370000}"/>
    <cellStyle name="Normal 2 6 4 2" xfId="11456" xr:uid="{00000000-0005-0000-0000-0000DD370000}"/>
    <cellStyle name="Normal 2 6 4 3" xfId="15045" xr:uid="{00000000-0005-0000-0000-0000DE370000}"/>
    <cellStyle name="Normal 2 6 4 4" xfId="7760" xr:uid="{00000000-0005-0000-0000-0000DF370000}"/>
    <cellStyle name="Normal 2 7" xfId="723" xr:uid="{00000000-0005-0000-0000-0000E0370000}"/>
    <cellStyle name="Normal 2 7 10" xfId="11875" xr:uid="{00000000-0005-0000-0000-0000E1370000}"/>
    <cellStyle name="Normal 2 7 11" xfId="4618" xr:uid="{00000000-0005-0000-0000-0000E2370000}"/>
    <cellStyle name="Normal 2 7 2" xfId="1038" xr:uid="{00000000-0005-0000-0000-0000E3370000}"/>
    <cellStyle name="Normal 2 7 2 2" xfId="1348" xr:uid="{00000000-0005-0000-0000-0000E4370000}"/>
    <cellStyle name="Normal 2 7 2 2 2" xfId="8883" xr:uid="{00000000-0005-0000-0000-0000E5370000}"/>
    <cellStyle name="Normal 2 7 2 2 3" xfId="12496" xr:uid="{00000000-0005-0000-0000-0000E6370000}"/>
    <cellStyle name="Normal 2 7 2 2 4" xfId="5232" xr:uid="{00000000-0005-0000-0000-0000E7370000}"/>
    <cellStyle name="Normal 2 7 2 3" xfId="1824" xr:uid="{00000000-0005-0000-0000-0000E8370000}"/>
    <cellStyle name="Normal 2 7 2 3 2" xfId="9355" xr:uid="{00000000-0005-0000-0000-0000E9370000}"/>
    <cellStyle name="Normal 2 7 2 3 3" xfId="12966" xr:uid="{00000000-0005-0000-0000-0000EA370000}"/>
    <cellStyle name="Normal 2 7 2 3 4" xfId="5697" xr:uid="{00000000-0005-0000-0000-0000EB370000}"/>
    <cellStyle name="Normal 2 7 2 4" xfId="2454" xr:uid="{00000000-0005-0000-0000-0000EC370000}"/>
    <cellStyle name="Normal 2 7 2 4 2" xfId="9985" xr:uid="{00000000-0005-0000-0000-0000ED370000}"/>
    <cellStyle name="Normal 2 7 2 4 3" xfId="13596" xr:uid="{00000000-0005-0000-0000-0000EE370000}"/>
    <cellStyle name="Normal 2 7 2 4 4" xfId="6317" xr:uid="{00000000-0005-0000-0000-0000EF370000}"/>
    <cellStyle name="Normal 2 7 2 5" xfId="3214" xr:uid="{00000000-0005-0000-0000-0000F0370000}"/>
    <cellStyle name="Normal 2 7 2 5 2" xfId="10626" xr:uid="{00000000-0005-0000-0000-0000F1370000}"/>
    <cellStyle name="Normal 2 7 2 5 3" xfId="14226" xr:uid="{00000000-0005-0000-0000-0000F2370000}"/>
    <cellStyle name="Normal 2 7 2 5 4" xfId="6948" xr:uid="{00000000-0005-0000-0000-0000F3370000}"/>
    <cellStyle name="Normal 2 7 2 6" xfId="8573" xr:uid="{00000000-0005-0000-0000-0000F4370000}"/>
    <cellStyle name="Normal 2 7 2 7" xfId="12186" xr:uid="{00000000-0005-0000-0000-0000F5370000}"/>
    <cellStyle name="Normal 2 7 2 8" xfId="4926" xr:uid="{00000000-0005-0000-0000-0000F6370000}"/>
    <cellStyle name="Normal 2 7 3" xfId="879" xr:uid="{00000000-0005-0000-0000-0000F7370000}"/>
    <cellStyle name="Normal 2 7 3 2" xfId="3785" xr:uid="{00000000-0005-0000-0000-0000F8370000}"/>
    <cellStyle name="Normal 2 7 3 2 2" xfId="11194" xr:uid="{00000000-0005-0000-0000-0000F9370000}"/>
    <cellStyle name="Normal 2 7 3 2 3" xfId="14786" xr:uid="{00000000-0005-0000-0000-0000FA370000}"/>
    <cellStyle name="Normal 2 7 3 2 4" xfId="7505" xr:uid="{00000000-0005-0000-0000-0000FB370000}"/>
    <cellStyle name="Normal 2 7 3 3" xfId="8417" xr:uid="{00000000-0005-0000-0000-0000FC370000}"/>
    <cellStyle name="Normal 2 7 3 4" xfId="12031" xr:uid="{00000000-0005-0000-0000-0000FD370000}"/>
    <cellStyle name="Normal 2 7 3 5" xfId="4772" xr:uid="{00000000-0005-0000-0000-0000FE370000}"/>
    <cellStyle name="Normal 2 7 4" xfId="1193" xr:uid="{00000000-0005-0000-0000-0000FF370000}"/>
    <cellStyle name="Normal 2 7 4 2" xfId="8728" xr:uid="{00000000-0005-0000-0000-000000380000}"/>
    <cellStyle name="Normal 2 7 4 3" xfId="12341" xr:uid="{00000000-0005-0000-0000-000001380000}"/>
    <cellStyle name="Normal 2 7 4 4" xfId="5079" xr:uid="{00000000-0005-0000-0000-000002380000}"/>
    <cellStyle name="Normal 2 7 5" xfId="1669" xr:uid="{00000000-0005-0000-0000-000003380000}"/>
    <cellStyle name="Normal 2 7 5 2" xfId="9200" xr:uid="{00000000-0005-0000-0000-000004380000}"/>
    <cellStyle name="Normal 2 7 5 3" xfId="12811" xr:uid="{00000000-0005-0000-0000-000005380000}"/>
    <cellStyle name="Normal 2 7 5 4" xfId="5544" xr:uid="{00000000-0005-0000-0000-000006380000}"/>
    <cellStyle name="Normal 2 7 6" xfId="2299" xr:uid="{00000000-0005-0000-0000-000007380000}"/>
    <cellStyle name="Normal 2 7 6 2" xfId="9830" xr:uid="{00000000-0005-0000-0000-000008380000}"/>
    <cellStyle name="Normal 2 7 6 3" xfId="13441" xr:uid="{00000000-0005-0000-0000-000009380000}"/>
    <cellStyle name="Normal 2 7 6 4" xfId="6164" xr:uid="{00000000-0005-0000-0000-00000A380000}"/>
    <cellStyle name="Normal 2 7 7" xfId="3058" xr:uid="{00000000-0005-0000-0000-00000B380000}"/>
    <cellStyle name="Normal 2 7 7 2" xfId="10470" xr:uid="{00000000-0005-0000-0000-00000C380000}"/>
    <cellStyle name="Normal 2 7 7 3" xfId="14071" xr:uid="{00000000-0005-0000-0000-00000D380000}"/>
    <cellStyle name="Normal 2 7 7 4" xfId="6794" xr:uid="{00000000-0005-0000-0000-00000E380000}"/>
    <cellStyle name="Normal 2 7 8" xfId="4049" xr:uid="{00000000-0005-0000-0000-00000F380000}"/>
    <cellStyle name="Normal 2 7 8 2" xfId="11454" xr:uid="{00000000-0005-0000-0000-000010380000}"/>
    <cellStyle name="Normal 2 7 8 3" xfId="15043" xr:uid="{00000000-0005-0000-0000-000011380000}"/>
    <cellStyle name="Normal 2 7 8 4" xfId="7758" xr:uid="{00000000-0005-0000-0000-000012380000}"/>
    <cellStyle name="Normal 2 7 9" xfId="8261" xr:uid="{00000000-0005-0000-0000-000013380000}"/>
    <cellStyle name="Normal 2 8" xfId="960" xr:uid="{00000000-0005-0000-0000-000014380000}"/>
    <cellStyle name="Normal 2 8 2" xfId="1270" xr:uid="{00000000-0005-0000-0000-000015380000}"/>
    <cellStyle name="Normal 2 8 2 2" xfId="3808" xr:uid="{00000000-0005-0000-0000-000016380000}"/>
    <cellStyle name="Normal 2 8 2 2 2" xfId="11213" xr:uid="{00000000-0005-0000-0000-000017380000}"/>
    <cellStyle name="Normal 2 8 2 2 3" xfId="7523" xr:uid="{00000000-0005-0000-0000-000018380000}"/>
    <cellStyle name="Normal 2 8 2 3" xfId="8805" xr:uid="{00000000-0005-0000-0000-000019380000}"/>
    <cellStyle name="Normal 2 8 2 4" xfId="12418" xr:uid="{00000000-0005-0000-0000-00001A380000}"/>
    <cellStyle name="Normal 2 8 2 5" xfId="5155" xr:uid="{00000000-0005-0000-0000-00001B380000}"/>
    <cellStyle name="Normal 2 8 3" xfId="1746" xr:uid="{00000000-0005-0000-0000-00001C380000}"/>
    <cellStyle name="Normal 2 8 3 2" xfId="9277" xr:uid="{00000000-0005-0000-0000-00001D380000}"/>
    <cellStyle name="Normal 2 8 3 3" xfId="12888" xr:uid="{00000000-0005-0000-0000-00001E380000}"/>
    <cellStyle name="Normal 2 8 3 4" xfId="5620" xr:uid="{00000000-0005-0000-0000-00001F380000}"/>
    <cellStyle name="Normal 2 8 4" xfId="2376" xr:uid="{00000000-0005-0000-0000-000020380000}"/>
    <cellStyle name="Normal 2 8 4 2" xfId="9907" xr:uid="{00000000-0005-0000-0000-000021380000}"/>
    <cellStyle name="Normal 2 8 4 3" xfId="13518" xr:uid="{00000000-0005-0000-0000-000022380000}"/>
    <cellStyle name="Normal 2 8 4 4" xfId="6240" xr:uid="{00000000-0005-0000-0000-000023380000}"/>
    <cellStyle name="Normal 2 8 5" xfId="3136" xr:uid="{00000000-0005-0000-0000-000024380000}"/>
    <cellStyle name="Normal 2 8 5 2" xfId="10548" xr:uid="{00000000-0005-0000-0000-000025380000}"/>
    <cellStyle name="Normal 2 8 5 3" xfId="14148" xr:uid="{00000000-0005-0000-0000-000026380000}"/>
    <cellStyle name="Normal 2 8 5 4" xfId="6871" xr:uid="{00000000-0005-0000-0000-000027380000}"/>
    <cellStyle name="Normal 2 8 6" xfId="8495" xr:uid="{00000000-0005-0000-0000-000028380000}"/>
    <cellStyle name="Normal 2 8 7" xfId="12108" xr:uid="{00000000-0005-0000-0000-000029380000}"/>
    <cellStyle name="Normal 2 8 8" xfId="4849" xr:uid="{00000000-0005-0000-0000-00002A380000}"/>
    <cellStyle name="Normal 2 9" xfId="801" xr:uid="{00000000-0005-0000-0000-00002B380000}"/>
    <cellStyle name="Normal 2 9 2" xfId="8339" xr:uid="{00000000-0005-0000-0000-00002C380000}"/>
    <cellStyle name="Normal 2 9 3" xfId="11953" xr:uid="{00000000-0005-0000-0000-00002D380000}"/>
    <cellStyle name="Normal 2 9 4" xfId="4695" xr:uid="{00000000-0005-0000-0000-00002E380000}"/>
    <cellStyle name="Normal 3" xfId="162" xr:uid="{00000000-0005-0000-0000-00002F380000}"/>
    <cellStyle name="Normal 3 10" xfId="1592" xr:uid="{00000000-0005-0000-0000-000030380000}"/>
    <cellStyle name="Normal 3 10 2" xfId="9123" xr:uid="{00000000-0005-0000-0000-000031380000}"/>
    <cellStyle name="Normal 3 10 3" xfId="12734" xr:uid="{00000000-0005-0000-0000-000032380000}"/>
    <cellStyle name="Normal 3 10 4" xfId="5468" xr:uid="{00000000-0005-0000-0000-000033380000}"/>
    <cellStyle name="Normal 3 11" xfId="2222" xr:uid="{00000000-0005-0000-0000-000034380000}"/>
    <cellStyle name="Normal 3 11 2" xfId="9753" xr:uid="{00000000-0005-0000-0000-000035380000}"/>
    <cellStyle name="Normal 3 11 3" xfId="13364" xr:uid="{00000000-0005-0000-0000-000036380000}"/>
    <cellStyle name="Normal 3 11 4" xfId="6088" xr:uid="{00000000-0005-0000-0000-000037380000}"/>
    <cellStyle name="Normal 3 12" xfId="2981" xr:uid="{00000000-0005-0000-0000-000038380000}"/>
    <cellStyle name="Normal 3 12 2" xfId="10393" xr:uid="{00000000-0005-0000-0000-000039380000}"/>
    <cellStyle name="Normal 3 12 3" xfId="13994" xr:uid="{00000000-0005-0000-0000-00003A380000}"/>
    <cellStyle name="Normal 3 12 4" xfId="6718" xr:uid="{00000000-0005-0000-0000-00003B380000}"/>
    <cellStyle name="Normal 3 2" xfId="163" xr:uid="{00000000-0005-0000-0000-00003C380000}"/>
    <cellStyle name="Normal 3 2 2" xfId="164" xr:uid="{00000000-0005-0000-0000-00003D380000}"/>
    <cellStyle name="Normal 3 2 2 2" xfId="165" xr:uid="{00000000-0005-0000-0000-00003E380000}"/>
    <cellStyle name="Normal 3 2 2 2 2" xfId="310" xr:uid="{00000000-0005-0000-0000-00003F380000}"/>
    <cellStyle name="Normal 3 2 2 2 3" xfId="588" xr:uid="{00000000-0005-0000-0000-000040380000}"/>
    <cellStyle name="Normal 3 2 2 3" xfId="309" xr:uid="{00000000-0005-0000-0000-000041380000}"/>
    <cellStyle name="Normal 3 2 2 4" xfId="589" xr:uid="{00000000-0005-0000-0000-000042380000}"/>
    <cellStyle name="Normal 3 2 3" xfId="166" xr:uid="{00000000-0005-0000-0000-000043380000}"/>
    <cellStyle name="Normal 3 2 3 2" xfId="167" xr:uid="{00000000-0005-0000-0000-000044380000}"/>
    <cellStyle name="Normal 3 2 3 2 2" xfId="1428" xr:uid="{00000000-0005-0000-0000-000045380000}"/>
    <cellStyle name="Normal 3 2 4" xfId="3783" xr:uid="{00000000-0005-0000-0000-000046380000}"/>
    <cellStyle name="Normal 3 2 4 2" xfId="4098" xr:uid="{00000000-0005-0000-0000-000047380000}"/>
    <cellStyle name="Normal 3 2 4 2 2" xfId="15088" xr:uid="{00000000-0005-0000-0000-000048380000}"/>
    <cellStyle name="Normal 3 2 4 2 3" xfId="11192" xr:uid="{00000000-0005-0000-0000-000049380000}"/>
    <cellStyle name="Normal 3 2 4 3" xfId="7503" xr:uid="{00000000-0005-0000-0000-00004A380000}"/>
    <cellStyle name="Normal 3 3" xfId="168" xr:uid="{00000000-0005-0000-0000-00004B380000}"/>
    <cellStyle name="Normal 3 3 2" xfId="169" xr:uid="{00000000-0005-0000-0000-00004C380000}"/>
    <cellStyle name="Normal 3 3 2 2" xfId="312" xr:uid="{00000000-0005-0000-0000-00004D380000}"/>
    <cellStyle name="Normal 3 3 2 3" xfId="590" xr:uid="{00000000-0005-0000-0000-00004E380000}"/>
    <cellStyle name="Normal 3 3 3" xfId="311" xr:uid="{00000000-0005-0000-0000-00004F380000}"/>
    <cellStyle name="Normal 3 3 4" xfId="591" xr:uid="{00000000-0005-0000-0000-000050380000}"/>
    <cellStyle name="Normal 3 3 4 2" xfId="4099" xr:uid="{00000000-0005-0000-0000-000051380000}"/>
    <cellStyle name="Normal 3 4" xfId="170" xr:uid="{00000000-0005-0000-0000-000052380000}"/>
    <cellStyle name="Normal 3 4 2" xfId="171" xr:uid="{00000000-0005-0000-0000-000053380000}"/>
    <cellStyle name="Normal 3 4 2 2" xfId="172" xr:uid="{00000000-0005-0000-0000-000054380000}"/>
    <cellStyle name="Normal 3 4 2 2 2" xfId="1429" xr:uid="{00000000-0005-0000-0000-000055380000}"/>
    <cellStyle name="Normal 3 4 3" xfId="173" xr:uid="{00000000-0005-0000-0000-000056380000}"/>
    <cellStyle name="Normal 3 4 3 2" xfId="313" xr:uid="{00000000-0005-0000-0000-000057380000}"/>
    <cellStyle name="Normal 3 4 3 3" xfId="592" xr:uid="{00000000-0005-0000-0000-000058380000}"/>
    <cellStyle name="Normal 3 4 4" xfId="4100" xr:uid="{00000000-0005-0000-0000-000059380000}"/>
    <cellStyle name="Normal 3 5" xfId="174" xr:uid="{00000000-0005-0000-0000-00005A380000}"/>
    <cellStyle name="Normal 3 5 2" xfId="175" xr:uid="{00000000-0005-0000-0000-00005B380000}"/>
    <cellStyle name="Normal 3 5 2 2" xfId="176" xr:uid="{00000000-0005-0000-0000-00005C380000}"/>
    <cellStyle name="Normal 3 5 2 2 2" xfId="1430" xr:uid="{00000000-0005-0000-0000-00005D380000}"/>
    <cellStyle name="Normal 3 5 3" xfId="177" xr:uid="{00000000-0005-0000-0000-00005E380000}"/>
    <cellStyle name="Normal 3 5 3 2" xfId="314" xr:uid="{00000000-0005-0000-0000-00005F380000}"/>
    <cellStyle name="Normal 3 5 3 3" xfId="593" xr:uid="{00000000-0005-0000-0000-000060380000}"/>
    <cellStyle name="Normal 3 6" xfId="594" xr:uid="{00000000-0005-0000-0000-000061380000}"/>
    <cellStyle name="Normal 3 6 2" xfId="595" xr:uid="{00000000-0005-0000-0000-000062380000}"/>
    <cellStyle name="Normal 3 6 3" xfId="3784" xr:uid="{00000000-0005-0000-0000-000063380000}"/>
    <cellStyle name="Normal 3 6 3 2" xfId="11193" xr:uid="{00000000-0005-0000-0000-000064380000}"/>
    <cellStyle name="Normal 3 6 3 3" xfId="7504" xr:uid="{00000000-0005-0000-0000-000065380000}"/>
    <cellStyle name="Normal 3 6 4" xfId="4101" xr:uid="{00000000-0005-0000-0000-000066380000}"/>
    <cellStyle name="Normal 3 7" xfId="724" xr:uid="{00000000-0005-0000-0000-000067380000}"/>
    <cellStyle name="Normal 3 7 2" xfId="961" xr:uid="{00000000-0005-0000-0000-000068380000}"/>
    <cellStyle name="Normal 3 7 2 2" xfId="8496" xr:uid="{00000000-0005-0000-0000-000069380000}"/>
    <cellStyle name="Normal 3 7 2 3" xfId="12109" xr:uid="{00000000-0005-0000-0000-00006A380000}"/>
    <cellStyle name="Normal 3 7 2 4" xfId="4850" xr:uid="{00000000-0005-0000-0000-00006B380000}"/>
    <cellStyle name="Normal 3 7 3" xfId="1271" xr:uid="{00000000-0005-0000-0000-00006C380000}"/>
    <cellStyle name="Normal 3 7 3 2" xfId="8806" xr:uid="{00000000-0005-0000-0000-00006D380000}"/>
    <cellStyle name="Normal 3 7 3 3" xfId="12419" xr:uid="{00000000-0005-0000-0000-00006E380000}"/>
    <cellStyle name="Normal 3 7 3 4" xfId="5156" xr:uid="{00000000-0005-0000-0000-00006F380000}"/>
    <cellStyle name="Normal 3 7 4" xfId="1747" xr:uid="{00000000-0005-0000-0000-000070380000}"/>
    <cellStyle name="Normal 3 7 4 2" xfId="9278" xr:uid="{00000000-0005-0000-0000-000071380000}"/>
    <cellStyle name="Normal 3 7 4 3" xfId="12889" xr:uid="{00000000-0005-0000-0000-000072380000}"/>
    <cellStyle name="Normal 3 7 4 4" xfId="5621" xr:uid="{00000000-0005-0000-0000-000073380000}"/>
    <cellStyle name="Normal 3 7 5" xfId="2377" xr:uid="{00000000-0005-0000-0000-000074380000}"/>
    <cellStyle name="Normal 3 7 5 2" xfId="9908" xr:uid="{00000000-0005-0000-0000-000075380000}"/>
    <cellStyle name="Normal 3 7 5 3" xfId="13519" xr:uid="{00000000-0005-0000-0000-000076380000}"/>
    <cellStyle name="Normal 3 7 5 4" xfId="6241" xr:uid="{00000000-0005-0000-0000-000077380000}"/>
    <cellStyle name="Normal 3 7 6" xfId="3137" xr:uid="{00000000-0005-0000-0000-000078380000}"/>
    <cellStyle name="Normal 3 7 6 2" xfId="10549" xr:uid="{00000000-0005-0000-0000-000079380000}"/>
    <cellStyle name="Normal 3 7 6 3" xfId="14149" xr:uid="{00000000-0005-0000-0000-00007A380000}"/>
    <cellStyle name="Normal 3 7 6 4" xfId="6872" xr:uid="{00000000-0005-0000-0000-00007B380000}"/>
    <cellStyle name="Normal 3 7 7" xfId="8262" xr:uid="{00000000-0005-0000-0000-00007C380000}"/>
    <cellStyle name="Normal 3 7 8" xfId="11876" xr:uid="{00000000-0005-0000-0000-00007D380000}"/>
    <cellStyle name="Normal 3 7 9" xfId="4619" xr:uid="{00000000-0005-0000-0000-00007E380000}"/>
    <cellStyle name="Normal 3 8" xfId="802" xr:uid="{00000000-0005-0000-0000-00007F380000}"/>
    <cellStyle name="Normal 3 8 2" xfId="8340" xr:uid="{00000000-0005-0000-0000-000080380000}"/>
    <cellStyle name="Normal 3 8 3" xfId="11954" xr:uid="{00000000-0005-0000-0000-000081380000}"/>
    <cellStyle name="Normal 3 8 4" xfId="4696" xr:uid="{00000000-0005-0000-0000-000082380000}"/>
    <cellStyle name="Normal 3 9" xfId="1116" xr:uid="{00000000-0005-0000-0000-000083380000}"/>
    <cellStyle name="Normal 3 9 2" xfId="8651" xr:uid="{00000000-0005-0000-0000-000084380000}"/>
    <cellStyle name="Normal 3 9 3" xfId="12264" xr:uid="{00000000-0005-0000-0000-000085380000}"/>
    <cellStyle name="Normal 3 9 4" xfId="5003" xr:uid="{00000000-0005-0000-0000-000086380000}"/>
    <cellStyle name="Normal 4" xfId="178" xr:uid="{00000000-0005-0000-0000-000087380000}"/>
    <cellStyle name="Normal 4 2" xfId="179" xr:uid="{00000000-0005-0000-0000-000088380000}"/>
    <cellStyle name="Normal 4 2 2" xfId="180" xr:uid="{00000000-0005-0000-0000-000089380000}"/>
    <cellStyle name="Normal 4 2 2 2" xfId="181" xr:uid="{00000000-0005-0000-0000-00008A380000}"/>
    <cellStyle name="Normal 4 2 2 2 2" xfId="596" xr:uid="{00000000-0005-0000-0000-00008B380000}"/>
    <cellStyle name="Normal 4 2 2 2 2 2" xfId="8173" xr:uid="{00000000-0005-0000-0000-00008C380000}"/>
    <cellStyle name="Normal 4 2 2 2 2 3" xfId="4531" xr:uid="{00000000-0005-0000-0000-00008D380000}"/>
    <cellStyle name="Normal 4 2 2 2 3" xfId="7876" xr:uid="{00000000-0005-0000-0000-00008E380000}"/>
    <cellStyle name="Normal 4 2 2 2 4" xfId="4254" xr:uid="{00000000-0005-0000-0000-00008F380000}"/>
    <cellStyle name="Normal 4 2 2 3" xfId="316" xr:uid="{00000000-0005-0000-0000-000090380000}"/>
    <cellStyle name="Normal 4 2 2 3 2" xfId="7988" xr:uid="{00000000-0005-0000-0000-000091380000}"/>
    <cellStyle name="Normal 4 2 2 3 3" xfId="4348" xr:uid="{00000000-0005-0000-0000-000092380000}"/>
    <cellStyle name="Normal 4 2 2 4" xfId="7875" xr:uid="{00000000-0005-0000-0000-000093380000}"/>
    <cellStyle name="Normal 4 2 2 5" xfId="4253" xr:uid="{00000000-0005-0000-0000-000094380000}"/>
    <cellStyle name="Normal 4 2 3" xfId="182" xr:uid="{00000000-0005-0000-0000-000095380000}"/>
    <cellStyle name="Normal 4 2 3 2" xfId="317" xr:uid="{00000000-0005-0000-0000-000096380000}"/>
    <cellStyle name="Normal 4 2 3 2 2" xfId="7989" xr:uid="{00000000-0005-0000-0000-000097380000}"/>
    <cellStyle name="Normal 4 2 3 2 3" xfId="4349" xr:uid="{00000000-0005-0000-0000-000098380000}"/>
    <cellStyle name="Normal 4 2 3 3" xfId="597" xr:uid="{00000000-0005-0000-0000-000099380000}"/>
    <cellStyle name="Normal 4 2 3 3 2" xfId="8174" xr:uid="{00000000-0005-0000-0000-00009A380000}"/>
    <cellStyle name="Normal 4 2 3 3 3" xfId="4532" xr:uid="{00000000-0005-0000-0000-00009B380000}"/>
    <cellStyle name="Normal 4 2 3 4" xfId="7877" xr:uid="{00000000-0005-0000-0000-00009C380000}"/>
    <cellStyle name="Normal 4 2 3 5" xfId="4255" xr:uid="{00000000-0005-0000-0000-00009D380000}"/>
    <cellStyle name="Normal 4 2 4" xfId="315" xr:uid="{00000000-0005-0000-0000-00009E380000}"/>
    <cellStyle name="Normal 4 2 4 2" xfId="7987" xr:uid="{00000000-0005-0000-0000-00009F380000}"/>
    <cellStyle name="Normal 4 2 4 3" xfId="4347" xr:uid="{00000000-0005-0000-0000-0000A0380000}"/>
    <cellStyle name="Normal 4 2 5" xfId="598" xr:uid="{00000000-0005-0000-0000-0000A1380000}"/>
    <cellStyle name="Normal 4 2 5 2" xfId="3781" xr:uid="{00000000-0005-0000-0000-0000A2380000}"/>
    <cellStyle name="Normal 4 2 5 2 2" xfId="11190" xr:uid="{00000000-0005-0000-0000-0000A3380000}"/>
    <cellStyle name="Normal 4 2 5 2 3" xfId="7501" xr:uid="{00000000-0005-0000-0000-0000A4380000}"/>
    <cellStyle name="Normal 4 2 5 3" xfId="8175" xr:uid="{00000000-0005-0000-0000-0000A5380000}"/>
    <cellStyle name="Normal 4 2 5 4" xfId="4533" xr:uid="{00000000-0005-0000-0000-0000A6380000}"/>
    <cellStyle name="Normal 4 2 6" xfId="7874" xr:uid="{00000000-0005-0000-0000-0000A7380000}"/>
    <cellStyle name="Normal 4 2 7" xfId="4252" xr:uid="{00000000-0005-0000-0000-0000A8380000}"/>
    <cellStyle name="Normal 4 3" xfId="183" xr:uid="{00000000-0005-0000-0000-0000A9380000}"/>
    <cellStyle name="Normal 4 3 2" xfId="184" xr:uid="{00000000-0005-0000-0000-0000AA380000}"/>
    <cellStyle name="Normal 4 3 2 2" xfId="319" xr:uid="{00000000-0005-0000-0000-0000AB380000}"/>
    <cellStyle name="Normal 4 3 2 2 2" xfId="7991" xr:uid="{00000000-0005-0000-0000-0000AC380000}"/>
    <cellStyle name="Normal 4 3 2 2 3" xfId="4351" xr:uid="{00000000-0005-0000-0000-0000AD380000}"/>
    <cellStyle name="Normal 4 3 2 3" xfId="599" xr:uid="{00000000-0005-0000-0000-0000AE380000}"/>
    <cellStyle name="Normal 4 3 2 3 2" xfId="8176" xr:uid="{00000000-0005-0000-0000-0000AF380000}"/>
    <cellStyle name="Normal 4 3 2 3 3" xfId="4534" xr:uid="{00000000-0005-0000-0000-0000B0380000}"/>
    <cellStyle name="Normal 4 3 2 4" xfId="7879" xr:uid="{00000000-0005-0000-0000-0000B1380000}"/>
    <cellStyle name="Normal 4 3 2 5" xfId="4257" xr:uid="{00000000-0005-0000-0000-0000B2380000}"/>
    <cellStyle name="Normal 4 3 3" xfId="318" xr:uid="{00000000-0005-0000-0000-0000B3380000}"/>
    <cellStyle name="Normal 4 3 3 2" xfId="7990" xr:uid="{00000000-0005-0000-0000-0000B4380000}"/>
    <cellStyle name="Normal 4 3 3 3" xfId="4350" xr:uid="{00000000-0005-0000-0000-0000B5380000}"/>
    <cellStyle name="Normal 4 3 4" xfId="600" xr:uid="{00000000-0005-0000-0000-0000B6380000}"/>
    <cellStyle name="Normal 4 3 4 2" xfId="8177" xr:uid="{00000000-0005-0000-0000-0000B7380000}"/>
    <cellStyle name="Normal 4 3 4 3" xfId="4535" xr:uid="{00000000-0005-0000-0000-0000B8380000}"/>
    <cellStyle name="Normal 4 3 5" xfId="7878" xr:uid="{00000000-0005-0000-0000-0000B9380000}"/>
    <cellStyle name="Normal 4 3 6" xfId="4256" xr:uid="{00000000-0005-0000-0000-0000BA380000}"/>
    <cellStyle name="Normal 4 4" xfId="185" xr:uid="{00000000-0005-0000-0000-0000BB380000}"/>
    <cellStyle name="Normal 4 4 2" xfId="186" xr:uid="{00000000-0005-0000-0000-0000BC380000}"/>
    <cellStyle name="Normal 4 4 2 2" xfId="187" xr:uid="{00000000-0005-0000-0000-0000BD380000}"/>
    <cellStyle name="Normal 4 4 2 2 2" xfId="601" xr:uid="{00000000-0005-0000-0000-0000BE380000}"/>
    <cellStyle name="Normal 4 4 2 2 2 2" xfId="8178" xr:uid="{00000000-0005-0000-0000-0000BF380000}"/>
    <cellStyle name="Normal 4 4 2 2 2 3" xfId="4536" xr:uid="{00000000-0005-0000-0000-0000C0380000}"/>
    <cellStyle name="Normal 4 4 2 2 3" xfId="7882" xr:uid="{00000000-0005-0000-0000-0000C1380000}"/>
    <cellStyle name="Normal 4 4 2 2 4" xfId="4260" xr:uid="{00000000-0005-0000-0000-0000C2380000}"/>
    <cellStyle name="Normal 4 4 2 3" xfId="321" xr:uid="{00000000-0005-0000-0000-0000C3380000}"/>
    <cellStyle name="Normal 4 4 2 3 2" xfId="7993" xr:uid="{00000000-0005-0000-0000-0000C4380000}"/>
    <cellStyle name="Normal 4 4 2 3 3" xfId="4353" xr:uid="{00000000-0005-0000-0000-0000C5380000}"/>
    <cellStyle name="Normal 4 4 2 4" xfId="7881" xr:uid="{00000000-0005-0000-0000-0000C6380000}"/>
    <cellStyle name="Normal 4 4 2 5" xfId="4259" xr:uid="{00000000-0005-0000-0000-0000C7380000}"/>
    <cellStyle name="Normal 4 4 3" xfId="188" xr:uid="{00000000-0005-0000-0000-0000C8380000}"/>
    <cellStyle name="Normal 4 4 3 2" xfId="322" xr:uid="{00000000-0005-0000-0000-0000C9380000}"/>
    <cellStyle name="Normal 4 4 3 2 2" xfId="7994" xr:uid="{00000000-0005-0000-0000-0000CA380000}"/>
    <cellStyle name="Normal 4 4 3 2 3" xfId="4354" xr:uid="{00000000-0005-0000-0000-0000CB380000}"/>
    <cellStyle name="Normal 4 4 3 3" xfId="602" xr:uid="{00000000-0005-0000-0000-0000CC380000}"/>
    <cellStyle name="Normal 4 4 3 3 2" xfId="8179" xr:uid="{00000000-0005-0000-0000-0000CD380000}"/>
    <cellStyle name="Normal 4 4 3 3 3" xfId="4537" xr:uid="{00000000-0005-0000-0000-0000CE380000}"/>
    <cellStyle name="Normal 4 4 3 4" xfId="7883" xr:uid="{00000000-0005-0000-0000-0000CF380000}"/>
    <cellStyle name="Normal 4 4 3 5" xfId="4261" xr:uid="{00000000-0005-0000-0000-0000D0380000}"/>
    <cellStyle name="Normal 4 4 4" xfId="320" xr:uid="{00000000-0005-0000-0000-0000D1380000}"/>
    <cellStyle name="Normal 4 4 4 2" xfId="7992" xr:uid="{00000000-0005-0000-0000-0000D2380000}"/>
    <cellStyle name="Normal 4 4 4 3" xfId="4352" xr:uid="{00000000-0005-0000-0000-0000D3380000}"/>
    <cellStyle name="Normal 4 4 5" xfId="603" xr:uid="{00000000-0005-0000-0000-0000D4380000}"/>
    <cellStyle name="Normal 4 4 5 2" xfId="8180" xr:uid="{00000000-0005-0000-0000-0000D5380000}"/>
    <cellStyle name="Normal 4 4 5 3" xfId="4538" xr:uid="{00000000-0005-0000-0000-0000D6380000}"/>
    <cellStyle name="Normal 4 4 6" xfId="7880" xr:uid="{00000000-0005-0000-0000-0000D7380000}"/>
    <cellStyle name="Normal 4 4 7" xfId="4258" xr:uid="{00000000-0005-0000-0000-0000D8380000}"/>
    <cellStyle name="Normal 4 5" xfId="189" xr:uid="{00000000-0005-0000-0000-0000D9380000}"/>
    <cellStyle name="Normal 4 5 2" xfId="190" xr:uid="{00000000-0005-0000-0000-0000DA380000}"/>
    <cellStyle name="Normal 4 5 2 2" xfId="191" xr:uid="{00000000-0005-0000-0000-0000DB380000}"/>
    <cellStyle name="Normal 4 5 2 2 2" xfId="604" xr:uid="{00000000-0005-0000-0000-0000DC380000}"/>
    <cellStyle name="Normal 4 5 2 2 2 2" xfId="8181" xr:uid="{00000000-0005-0000-0000-0000DD380000}"/>
    <cellStyle name="Normal 4 5 2 2 2 3" xfId="4539" xr:uid="{00000000-0005-0000-0000-0000DE380000}"/>
    <cellStyle name="Normal 4 5 2 2 3" xfId="7886" xr:uid="{00000000-0005-0000-0000-0000DF380000}"/>
    <cellStyle name="Normal 4 5 2 2 4" xfId="4264" xr:uid="{00000000-0005-0000-0000-0000E0380000}"/>
    <cellStyle name="Normal 4 5 2 3" xfId="324" xr:uid="{00000000-0005-0000-0000-0000E1380000}"/>
    <cellStyle name="Normal 4 5 2 3 2" xfId="7996" xr:uid="{00000000-0005-0000-0000-0000E2380000}"/>
    <cellStyle name="Normal 4 5 2 3 3" xfId="4356" xr:uid="{00000000-0005-0000-0000-0000E3380000}"/>
    <cellStyle name="Normal 4 5 2 4" xfId="7885" xr:uid="{00000000-0005-0000-0000-0000E4380000}"/>
    <cellStyle name="Normal 4 5 2 5" xfId="4263" xr:uid="{00000000-0005-0000-0000-0000E5380000}"/>
    <cellStyle name="Normal 4 5 3" xfId="192" xr:uid="{00000000-0005-0000-0000-0000E6380000}"/>
    <cellStyle name="Normal 4 5 3 2" xfId="325" xr:uid="{00000000-0005-0000-0000-0000E7380000}"/>
    <cellStyle name="Normal 4 5 3 2 2" xfId="7997" xr:uid="{00000000-0005-0000-0000-0000E8380000}"/>
    <cellStyle name="Normal 4 5 3 2 3" xfId="4357" xr:uid="{00000000-0005-0000-0000-0000E9380000}"/>
    <cellStyle name="Normal 4 5 3 3" xfId="605" xr:uid="{00000000-0005-0000-0000-0000EA380000}"/>
    <cellStyle name="Normal 4 5 3 3 2" xfId="8182" xr:uid="{00000000-0005-0000-0000-0000EB380000}"/>
    <cellStyle name="Normal 4 5 3 3 3" xfId="4540" xr:uid="{00000000-0005-0000-0000-0000EC380000}"/>
    <cellStyle name="Normal 4 5 3 4" xfId="7887" xr:uid="{00000000-0005-0000-0000-0000ED380000}"/>
    <cellStyle name="Normal 4 5 3 5" xfId="4265" xr:uid="{00000000-0005-0000-0000-0000EE380000}"/>
    <cellStyle name="Normal 4 5 4" xfId="323" xr:uid="{00000000-0005-0000-0000-0000EF380000}"/>
    <cellStyle name="Normal 4 5 4 2" xfId="7995" xr:uid="{00000000-0005-0000-0000-0000F0380000}"/>
    <cellStyle name="Normal 4 5 4 3" xfId="4355" xr:uid="{00000000-0005-0000-0000-0000F1380000}"/>
    <cellStyle name="Normal 4 5 5" xfId="606" xr:uid="{00000000-0005-0000-0000-0000F2380000}"/>
    <cellStyle name="Normal 4 5 5 2" xfId="8183" xr:uid="{00000000-0005-0000-0000-0000F3380000}"/>
    <cellStyle name="Normal 4 5 5 3" xfId="4541" xr:uid="{00000000-0005-0000-0000-0000F4380000}"/>
    <cellStyle name="Normal 4 5 6" xfId="7884" xr:uid="{00000000-0005-0000-0000-0000F5380000}"/>
    <cellStyle name="Normal 4 5 7" xfId="4262" xr:uid="{00000000-0005-0000-0000-0000F6380000}"/>
    <cellStyle name="Normal 4 6" xfId="193" xr:uid="{00000000-0005-0000-0000-0000F7380000}"/>
    <cellStyle name="Normal 4 6 2" xfId="194" xr:uid="{00000000-0005-0000-0000-0000F8380000}"/>
    <cellStyle name="Normal 4 6 2 2" xfId="1431" xr:uid="{00000000-0005-0000-0000-0000F9380000}"/>
    <cellStyle name="Normal 4 7" xfId="893" xr:uid="{00000000-0005-0000-0000-0000FA380000}"/>
    <cellStyle name="Normal 4 7 2" xfId="3782" xr:uid="{00000000-0005-0000-0000-0000FB380000}"/>
    <cellStyle name="Normal 4 7 2 2" xfId="11191" xr:uid="{00000000-0005-0000-0000-0000FC380000}"/>
    <cellStyle name="Normal 4 7 2 3" xfId="14785" xr:uid="{00000000-0005-0000-0000-0000FD380000}"/>
    <cellStyle name="Normal 4 7 2 4" xfId="7502" xr:uid="{00000000-0005-0000-0000-0000FE380000}"/>
    <cellStyle name="Normal 4 7 3" xfId="4048" xr:uid="{00000000-0005-0000-0000-0000FF380000}"/>
    <cellStyle name="Normal 4 7 3 2" xfId="11453" xr:uid="{00000000-0005-0000-0000-000000390000}"/>
    <cellStyle name="Normal 4 7 3 3" xfId="15042" xr:uid="{00000000-0005-0000-0000-000001390000}"/>
    <cellStyle name="Normal 4 7 3 4" xfId="7757" xr:uid="{00000000-0005-0000-0000-000002390000}"/>
    <cellStyle name="Normal 4 8" xfId="7873" xr:uid="{00000000-0005-0000-0000-000003390000}"/>
    <cellStyle name="Normal 4 9" xfId="4251" xr:uid="{00000000-0005-0000-0000-000004390000}"/>
    <cellStyle name="Normal 5" xfId="342" xr:uid="{00000000-0005-0000-0000-000005390000}"/>
    <cellStyle name="Normal 5 2" xfId="880" xr:uid="{00000000-0005-0000-0000-000006390000}"/>
    <cellStyle name="Normal 5 2 2" xfId="1501" xr:uid="{00000000-0005-0000-0000-000007390000}"/>
    <cellStyle name="Normal 5 2 2 2" xfId="3780" xr:uid="{00000000-0005-0000-0000-000008390000}"/>
    <cellStyle name="Normal 5 2 2 2 2" xfId="11189" xr:uid="{00000000-0005-0000-0000-000009390000}"/>
    <cellStyle name="Normal 5 2 2 2 3" xfId="7500" xr:uid="{00000000-0005-0000-0000-00000A390000}"/>
    <cellStyle name="Normal 5 2 2 3" xfId="9032" xr:uid="{00000000-0005-0000-0000-00000B390000}"/>
    <cellStyle name="Normal 5 2 2 4" xfId="12643" xr:uid="{00000000-0005-0000-0000-00000C390000}"/>
    <cellStyle name="Normal 5 2 2 5" xfId="5378" xr:uid="{00000000-0005-0000-0000-00000D390000}"/>
    <cellStyle name="Normal 5 2 3" xfId="1971" xr:uid="{00000000-0005-0000-0000-00000E390000}"/>
    <cellStyle name="Normal 5 2 3 2" xfId="9502" xr:uid="{00000000-0005-0000-0000-00000F390000}"/>
    <cellStyle name="Normal 5 2 3 3" xfId="13113" xr:uid="{00000000-0005-0000-0000-000010390000}"/>
    <cellStyle name="Normal 5 2 3 4" xfId="5841" xr:uid="{00000000-0005-0000-0000-000011390000}"/>
    <cellStyle name="Normal 5 2 4" xfId="2601" xr:uid="{00000000-0005-0000-0000-000012390000}"/>
    <cellStyle name="Normal 5 2 4 2" xfId="10132" xr:uid="{00000000-0005-0000-0000-000013390000}"/>
    <cellStyle name="Normal 5 2 4 3" xfId="13743" xr:uid="{00000000-0005-0000-0000-000014390000}"/>
    <cellStyle name="Normal 5 2 4 4" xfId="6461" xr:uid="{00000000-0005-0000-0000-000015390000}"/>
    <cellStyle name="Normal 5 2 5" xfId="3362" xr:uid="{00000000-0005-0000-0000-000016390000}"/>
    <cellStyle name="Normal 5 2 5 2" xfId="10774" xr:uid="{00000000-0005-0000-0000-000017390000}"/>
    <cellStyle name="Normal 5 2 5 3" xfId="14373" xr:uid="{00000000-0005-0000-0000-000018390000}"/>
    <cellStyle name="Normal 5 2 5 4" xfId="7093" xr:uid="{00000000-0005-0000-0000-000019390000}"/>
    <cellStyle name="Normal 5 2 6" xfId="8418" xr:uid="{00000000-0005-0000-0000-00001A390000}"/>
    <cellStyle name="Normal 5 2 7" xfId="4773" xr:uid="{00000000-0005-0000-0000-00001B390000}"/>
    <cellStyle name="Normal 5 3" xfId="2131" xr:uid="{00000000-0005-0000-0000-00001C390000}"/>
    <cellStyle name="Normal 5 3 2" xfId="2761" xr:uid="{00000000-0005-0000-0000-00001D390000}"/>
    <cellStyle name="Normal 5 3 2 2" xfId="10292" xr:uid="{00000000-0005-0000-0000-00001E390000}"/>
    <cellStyle name="Normal 5 3 2 3" xfId="13903" xr:uid="{00000000-0005-0000-0000-00001F390000}"/>
    <cellStyle name="Normal 5 3 2 4" xfId="6618" xr:uid="{00000000-0005-0000-0000-000020390000}"/>
    <cellStyle name="Normal 5 3 3" xfId="3522" xr:uid="{00000000-0005-0000-0000-000021390000}"/>
    <cellStyle name="Normal 5 3 3 2" xfId="10934" xr:uid="{00000000-0005-0000-0000-000022390000}"/>
    <cellStyle name="Normal 5 3 3 3" xfId="14533" xr:uid="{00000000-0005-0000-0000-000023390000}"/>
    <cellStyle name="Normal 5 3 3 4" xfId="7250" xr:uid="{00000000-0005-0000-0000-000024390000}"/>
    <cellStyle name="Normal 5 3 4" xfId="9662" xr:uid="{00000000-0005-0000-0000-000025390000}"/>
    <cellStyle name="Normal 5 3 5" xfId="13273" xr:uid="{00000000-0005-0000-0000-000026390000}"/>
    <cellStyle name="Normal 5 3 6" xfId="5998" xr:uid="{00000000-0005-0000-0000-000027390000}"/>
    <cellStyle name="Normal 5 4" xfId="3059" xr:uid="{00000000-0005-0000-0000-000028390000}"/>
    <cellStyle name="Normal 5 4 2" xfId="3770" xr:uid="{00000000-0005-0000-0000-000029390000}"/>
    <cellStyle name="Normal 5 4 2 2" xfId="11181" xr:uid="{00000000-0005-0000-0000-00002A390000}"/>
    <cellStyle name="Normal 5 4 2 3" xfId="14780" xr:uid="{00000000-0005-0000-0000-00002B390000}"/>
    <cellStyle name="Normal 5 4 2 4" xfId="7492" xr:uid="{00000000-0005-0000-0000-00002C390000}"/>
    <cellStyle name="Normal 5 4 3" xfId="10471" xr:uid="{00000000-0005-0000-0000-00002D390000}"/>
    <cellStyle name="Normal 5 4 4" xfId="6795" xr:uid="{00000000-0005-0000-0000-00002E390000}"/>
    <cellStyle name="Normal 5 5" xfId="4043" xr:uid="{00000000-0005-0000-0000-00002F390000}"/>
    <cellStyle name="Normal 5 5 2" xfId="11448" xr:uid="{00000000-0005-0000-0000-000030390000}"/>
    <cellStyle name="Normal 5 5 3" xfId="15037" xr:uid="{00000000-0005-0000-0000-000031390000}"/>
    <cellStyle name="Normal 5 5 4" xfId="7752" xr:uid="{00000000-0005-0000-0000-000032390000}"/>
    <cellStyle name="Normal 5 6" xfId="7999" xr:uid="{00000000-0005-0000-0000-000033390000}"/>
    <cellStyle name="Normal 5 7" xfId="11633" xr:uid="{00000000-0005-0000-0000-000034390000}"/>
    <cellStyle name="Normal 5 8" xfId="4359" xr:uid="{00000000-0005-0000-0000-000035390000}"/>
    <cellStyle name="Normal 6" xfId="1363" xr:uid="{00000000-0005-0000-0000-000036390000}"/>
    <cellStyle name="Normal 6 2" xfId="3229" xr:uid="{00000000-0005-0000-0000-000037390000}"/>
    <cellStyle name="Normal 6 2 2" xfId="3779" xr:uid="{00000000-0005-0000-0000-000038390000}"/>
    <cellStyle name="Normal 6 2 2 2" xfId="11188" xr:uid="{00000000-0005-0000-0000-000039390000}"/>
    <cellStyle name="Normal 6 2 2 3" xfId="7499" xr:uid="{00000000-0005-0000-0000-00003A390000}"/>
    <cellStyle name="Normal 6 2 3" xfId="10641" xr:uid="{00000000-0005-0000-0000-00003B390000}"/>
    <cellStyle name="Normal 6 2 4" xfId="6962" xr:uid="{00000000-0005-0000-0000-00003C390000}"/>
    <cellStyle name="Normal 6 3" xfId="3771" xr:uid="{00000000-0005-0000-0000-00003D390000}"/>
    <cellStyle name="Normal 6 3 2" xfId="11182" xr:uid="{00000000-0005-0000-0000-00003E390000}"/>
    <cellStyle name="Normal 6 3 3" xfId="7493" xr:uid="{00000000-0005-0000-0000-00003F390000}"/>
    <cellStyle name="Normal 6 4" xfId="4102" xr:uid="{00000000-0005-0000-0000-000040390000}"/>
    <cellStyle name="Normal 6 4 2" xfId="8898" xr:uid="{00000000-0005-0000-0000-000041390000}"/>
    <cellStyle name="Normal 6 5" xfId="5246" xr:uid="{00000000-0005-0000-0000-000042390000}"/>
    <cellStyle name="Normal 7" xfId="1349" xr:uid="{00000000-0005-0000-0000-000043390000}"/>
    <cellStyle name="Normal 7 2" xfId="1825" xr:uid="{00000000-0005-0000-0000-000044390000}"/>
    <cellStyle name="Normal 7 2 2" xfId="3778" xr:uid="{00000000-0005-0000-0000-000045390000}"/>
    <cellStyle name="Normal 7 2 2 2" xfId="11187" xr:uid="{00000000-0005-0000-0000-000046390000}"/>
    <cellStyle name="Normal 7 2 2 3" xfId="7498" xr:uid="{00000000-0005-0000-0000-000047390000}"/>
    <cellStyle name="Normal 7 2 3" xfId="9356" xr:uid="{00000000-0005-0000-0000-000048390000}"/>
    <cellStyle name="Normal 7 2 4" xfId="12967" xr:uid="{00000000-0005-0000-0000-000049390000}"/>
    <cellStyle name="Normal 7 2 5" xfId="5698" xr:uid="{00000000-0005-0000-0000-00004A390000}"/>
    <cellStyle name="Normal 7 3" xfId="2455" xr:uid="{00000000-0005-0000-0000-00004B390000}"/>
    <cellStyle name="Normal 7 3 2" xfId="9986" xr:uid="{00000000-0005-0000-0000-00004C390000}"/>
    <cellStyle name="Normal 7 3 3" xfId="13597" xr:uid="{00000000-0005-0000-0000-00004D390000}"/>
    <cellStyle name="Normal 7 3 4" xfId="6318" xr:uid="{00000000-0005-0000-0000-00004E390000}"/>
    <cellStyle name="Normal 7 4" xfId="3215" xr:uid="{00000000-0005-0000-0000-00004F390000}"/>
    <cellStyle name="Normal 7 4 2" xfId="10627" xr:uid="{00000000-0005-0000-0000-000050390000}"/>
    <cellStyle name="Normal 7 4 3" xfId="14227" xr:uid="{00000000-0005-0000-0000-000051390000}"/>
    <cellStyle name="Normal 7 4 4" xfId="6949" xr:uid="{00000000-0005-0000-0000-000052390000}"/>
    <cellStyle name="Normal 7 5" xfId="8884" xr:uid="{00000000-0005-0000-0000-000053390000}"/>
    <cellStyle name="Normal 7 6" xfId="12497" xr:uid="{00000000-0005-0000-0000-000054390000}"/>
    <cellStyle name="Normal 7 7" xfId="5233" xr:uid="{00000000-0005-0000-0000-000055390000}"/>
    <cellStyle name="Normal 8" xfId="1985" xr:uid="{00000000-0005-0000-0000-000056390000}"/>
    <cellStyle name="Normal 8 2" xfId="2615" xr:uid="{00000000-0005-0000-0000-000057390000}"/>
    <cellStyle name="Normal 8 2 2" xfId="10146" xr:uid="{00000000-0005-0000-0000-000058390000}"/>
    <cellStyle name="Normal 8 2 3" xfId="13757" xr:uid="{00000000-0005-0000-0000-000059390000}"/>
    <cellStyle name="Normal 8 2 4" xfId="6475" xr:uid="{00000000-0005-0000-0000-00005A390000}"/>
    <cellStyle name="Normal 8 3" xfId="3376" xr:uid="{00000000-0005-0000-0000-00005B390000}"/>
    <cellStyle name="Normal 8 3 2" xfId="10788" xr:uid="{00000000-0005-0000-0000-00005C390000}"/>
    <cellStyle name="Normal 8 3 3" xfId="14387" xr:uid="{00000000-0005-0000-0000-00005D390000}"/>
    <cellStyle name="Normal 8 3 4" xfId="7107" xr:uid="{00000000-0005-0000-0000-00005E390000}"/>
    <cellStyle name="Normal 8 4" xfId="9516" xr:uid="{00000000-0005-0000-0000-00005F390000}"/>
    <cellStyle name="Normal 8 5" xfId="13127" xr:uid="{00000000-0005-0000-0000-000060390000}"/>
    <cellStyle name="Normal 8 6" xfId="5855" xr:uid="{00000000-0005-0000-0000-000061390000}"/>
    <cellStyle name="Normal 9" xfId="2775" xr:uid="{00000000-0005-0000-0000-000062390000}"/>
    <cellStyle name="Normal 9 2" xfId="3536" xr:uid="{00000000-0005-0000-0000-000063390000}"/>
    <cellStyle name="Normal 9 2 2" xfId="10948" xr:uid="{00000000-0005-0000-0000-000064390000}"/>
    <cellStyle name="Normal 9 2 3" xfId="14547" xr:uid="{00000000-0005-0000-0000-000065390000}"/>
    <cellStyle name="Normal 9 2 4" xfId="7264" xr:uid="{00000000-0005-0000-0000-000066390000}"/>
    <cellStyle name="Normal_CountStatus07" xfId="4123" xr:uid="{00000000-0005-0000-0000-000067390000}"/>
    <cellStyle name="Normal_Sheet1" xfId="43" xr:uid="{00000000-0005-0000-0000-000068390000}"/>
    <cellStyle name="Normal_Sheet1 2" xfId="4103" xr:uid="{00000000-0005-0000-0000-000069390000}"/>
    <cellStyle name="Normal_Sheet4" xfId="4104" xr:uid="{00000000-0005-0000-0000-00006A390000}"/>
    <cellStyle name="Normal_Sheet8" xfId="4122" xr:uid="{00000000-0005-0000-0000-00006B390000}"/>
    <cellStyle name="Note" xfId="15" builtinId="10" customBuiltin="1"/>
    <cellStyle name="Note 2" xfId="195" xr:uid="{00000000-0005-0000-0000-00006D390000}"/>
    <cellStyle name="Note 2 10" xfId="2938" xr:uid="{00000000-0005-0000-0000-00006E390000}"/>
    <cellStyle name="Note 2 10 2" xfId="10391" xr:uid="{00000000-0005-0000-0000-00006F390000}"/>
    <cellStyle name="Note 2 10 3" xfId="13992" xr:uid="{00000000-0005-0000-0000-000070390000}"/>
    <cellStyle name="Note 2 10 4" xfId="6716" xr:uid="{00000000-0005-0000-0000-000071390000}"/>
    <cellStyle name="Note 2 11" xfId="4044" xr:uid="{00000000-0005-0000-0000-000072390000}"/>
    <cellStyle name="Note 2 11 2" xfId="11449" xr:uid="{00000000-0005-0000-0000-000073390000}"/>
    <cellStyle name="Note 2 11 3" xfId="15038" xr:uid="{00000000-0005-0000-0000-000074390000}"/>
    <cellStyle name="Note 2 11 4" xfId="7753" xr:uid="{00000000-0005-0000-0000-000075390000}"/>
    <cellStyle name="Note 2 12" xfId="7888" xr:uid="{00000000-0005-0000-0000-000076390000}"/>
    <cellStyle name="Note 2 13" xfId="11564" xr:uid="{00000000-0005-0000-0000-000077390000}"/>
    <cellStyle name="Note 2 14" xfId="4266" xr:uid="{00000000-0005-0000-0000-000078390000}"/>
    <cellStyle name="Note 2 2" xfId="326" xr:uid="{00000000-0005-0000-0000-000079390000}"/>
    <cellStyle name="Note 2 2 10" xfId="11632" xr:uid="{00000000-0005-0000-0000-00007A390000}"/>
    <cellStyle name="Note 2 2 11" xfId="4358" xr:uid="{00000000-0005-0000-0000-00007B390000}"/>
    <cellStyle name="Note 2 2 2" xfId="1037" xr:uid="{00000000-0005-0000-0000-00007C390000}"/>
    <cellStyle name="Note 2 2 2 2" xfId="1347" xr:uid="{00000000-0005-0000-0000-00007D390000}"/>
    <cellStyle name="Note 2 2 2 2 2" xfId="8882" xr:uid="{00000000-0005-0000-0000-00007E390000}"/>
    <cellStyle name="Note 2 2 2 2 3" xfId="12495" xr:uid="{00000000-0005-0000-0000-00007F390000}"/>
    <cellStyle name="Note 2 2 2 2 4" xfId="5231" xr:uid="{00000000-0005-0000-0000-000080390000}"/>
    <cellStyle name="Note 2 2 2 3" xfId="1823" xr:uid="{00000000-0005-0000-0000-000081390000}"/>
    <cellStyle name="Note 2 2 2 3 2" xfId="9354" xr:uid="{00000000-0005-0000-0000-000082390000}"/>
    <cellStyle name="Note 2 2 2 3 3" xfId="12965" xr:uid="{00000000-0005-0000-0000-000083390000}"/>
    <cellStyle name="Note 2 2 2 3 4" xfId="5696" xr:uid="{00000000-0005-0000-0000-000084390000}"/>
    <cellStyle name="Note 2 2 2 4" xfId="2453" xr:uid="{00000000-0005-0000-0000-000085390000}"/>
    <cellStyle name="Note 2 2 2 4 2" xfId="9984" xr:uid="{00000000-0005-0000-0000-000086390000}"/>
    <cellStyle name="Note 2 2 2 4 3" xfId="13595" xr:uid="{00000000-0005-0000-0000-000087390000}"/>
    <cellStyle name="Note 2 2 2 4 4" xfId="6316" xr:uid="{00000000-0005-0000-0000-000088390000}"/>
    <cellStyle name="Note 2 2 2 5" xfId="3213" xr:uid="{00000000-0005-0000-0000-000089390000}"/>
    <cellStyle name="Note 2 2 2 5 2" xfId="10625" xr:uid="{00000000-0005-0000-0000-00008A390000}"/>
    <cellStyle name="Note 2 2 2 5 3" xfId="14225" xr:uid="{00000000-0005-0000-0000-00008B390000}"/>
    <cellStyle name="Note 2 2 2 5 4" xfId="6947" xr:uid="{00000000-0005-0000-0000-00008C390000}"/>
    <cellStyle name="Note 2 2 2 6" xfId="8572" xr:uid="{00000000-0005-0000-0000-00008D390000}"/>
    <cellStyle name="Note 2 2 2 7" xfId="12185" xr:uid="{00000000-0005-0000-0000-00008E390000}"/>
    <cellStyle name="Note 2 2 2 8" xfId="4925" xr:uid="{00000000-0005-0000-0000-00008F390000}"/>
    <cellStyle name="Note 2 2 3" xfId="878" xr:uid="{00000000-0005-0000-0000-000090390000}"/>
    <cellStyle name="Note 2 2 3 2" xfId="1500" xr:uid="{00000000-0005-0000-0000-000091390000}"/>
    <cellStyle name="Note 2 2 3 2 2" xfId="9031" xr:uid="{00000000-0005-0000-0000-000092390000}"/>
    <cellStyle name="Note 2 2 3 2 3" xfId="12642" xr:uid="{00000000-0005-0000-0000-000093390000}"/>
    <cellStyle name="Note 2 2 3 2 4" xfId="5377" xr:uid="{00000000-0005-0000-0000-000094390000}"/>
    <cellStyle name="Note 2 2 3 3" xfId="1970" xr:uid="{00000000-0005-0000-0000-000095390000}"/>
    <cellStyle name="Note 2 2 3 3 2" xfId="9501" xr:uid="{00000000-0005-0000-0000-000096390000}"/>
    <cellStyle name="Note 2 2 3 3 3" xfId="13112" xr:uid="{00000000-0005-0000-0000-000097390000}"/>
    <cellStyle name="Note 2 2 3 3 4" xfId="5840" xr:uid="{00000000-0005-0000-0000-000098390000}"/>
    <cellStyle name="Note 2 2 3 4" xfId="2600" xr:uid="{00000000-0005-0000-0000-000099390000}"/>
    <cellStyle name="Note 2 2 3 4 2" xfId="10131" xr:uid="{00000000-0005-0000-0000-00009A390000}"/>
    <cellStyle name="Note 2 2 3 4 3" xfId="13742" xr:uid="{00000000-0005-0000-0000-00009B390000}"/>
    <cellStyle name="Note 2 2 3 4 4" xfId="6460" xr:uid="{00000000-0005-0000-0000-00009C390000}"/>
    <cellStyle name="Note 2 2 3 5" xfId="3361" xr:uid="{00000000-0005-0000-0000-00009D390000}"/>
    <cellStyle name="Note 2 2 3 5 2" xfId="10773" xr:uid="{00000000-0005-0000-0000-00009E390000}"/>
    <cellStyle name="Note 2 2 3 5 3" xfId="14372" xr:uid="{00000000-0005-0000-0000-00009F390000}"/>
    <cellStyle name="Note 2 2 3 5 4" xfId="7092" xr:uid="{00000000-0005-0000-0000-0000A0390000}"/>
    <cellStyle name="Note 2 2 3 6" xfId="8416" xr:uid="{00000000-0005-0000-0000-0000A1390000}"/>
    <cellStyle name="Note 2 2 3 7" xfId="12030" xr:uid="{00000000-0005-0000-0000-0000A2390000}"/>
    <cellStyle name="Note 2 2 3 8" xfId="4771" xr:uid="{00000000-0005-0000-0000-0000A3390000}"/>
    <cellStyle name="Note 2 2 4" xfId="1192" xr:uid="{00000000-0005-0000-0000-0000A4390000}"/>
    <cellStyle name="Note 2 2 4 2" xfId="2130" xr:uid="{00000000-0005-0000-0000-0000A5390000}"/>
    <cellStyle name="Note 2 2 4 2 2" xfId="9661" xr:uid="{00000000-0005-0000-0000-0000A6390000}"/>
    <cellStyle name="Note 2 2 4 2 3" xfId="13272" xr:uid="{00000000-0005-0000-0000-0000A7390000}"/>
    <cellStyle name="Note 2 2 4 2 4" xfId="5997" xr:uid="{00000000-0005-0000-0000-0000A8390000}"/>
    <cellStyle name="Note 2 2 4 3" xfId="2760" xr:uid="{00000000-0005-0000-0000-0000A9390000}"/>
    <cellStyle name="Note 2 2 4 3 2" xfId="10291" xr:uid="{00000000-0005-0000-0000-0000AA390000}"/>
    <cellStyle name="Note 2 2 4 3 3" xfId="13902" xr:uid="{00000000-0005-0000-0000-0000AB390000}"/>
    <cellStyle name="Note 2 2 4 3 4" xfId="6617" xr:uid="{00000000-0005-0000-0000-0000AC390000}"/>
    <cellStyle name="Note 2 2 4 4" xfId="3521" xr:uid="{00000000-0005-0000-0000-0000AD390000}"/>
    <cellStyle name="Note 2 2 4 4 2" xfId="10933" xr:uid="{00000000-0005-0000-0000-0000AE390000}"/>
    <cellStyle name="Note 2 2 4 4 3" xfId="14532" xr:uid="{00000000-0005-0000-0000-0000AF390000}"/>
    <cellStyle name="Note 2 2 4 4 4" xfId="7249" xr:uid="{00000000-0005-0000-0000-0000B0390000}"/>
    <cellStyle name="Note 2 2 4 5" xfId="8727" xr:uid="{00000000-0005-0000-0000-0000B1390000}"/>
    <cellStyle name="Note 2 2 4 6" xfId="12340" xr:uid="{00000000-0005-0000-0000-0000B2390000}"/>
    <cellStyle name="Note 2 2 4 7" xfId="5078" xr:uid="{00000000-0005-0000-0000-0000B3390000}"/>
    <cellStyle name="Note 2 2 5" xfId="1668" xr:uid="{00000000-0005-0000-0000-0000B4390000}"/>
    <cellStyle name="Note 2 2 5 2" xfId="3773" xr:uid="{00000000-0005-0000-0000-0000B5390000}"/>
    <cellStyle name="Note 2 2 5 2 2" xfId="11184" xr:uid="{00000000-0005-0000-0000-0000B6390000}"/>
    <cellStyle name="Note 2 2 5 2 3" xfId="14782" xr:uid="{00000000-0005-0000-0000-0000B7390000}"/>
    <cellStyle name="Note 2 2 5 2 4" xfId="7495" xr:uid="{00000000-0005-0000-0000-0000B8390000}"/>
    <cellStyle name="Note 2 2 5 3" xfId="9199" xr:uid="{00000000-0005-0000-0000-0000B9390000}"/>
    <cellStyle name="Note 2 2 5 4" xfId="12810" xr:uid="{00000000-0005-0000-0000-0000BA390000}"/>
    <cellStyle name="Note 2 2 5 5" xfId="5543" xr:uid="{00000000-0005-0000-0000-0000BB390000}"/>
    <cellStyle name="Note 2 2 6" xfId="2298" xr:uid="{00000000-0005-0000-0000-0000BC390000}"/>
    <cellStyle name="Note 2 2 6 2" xfId="9829" xr:uid="{00000000-0005-0000-0000-0000BD390000}"/>
    <cellStyle name="Note 2 2 6 3" xfId="13440" xr:uid="{00000000-0005-0000-0000-0000BE390000}"/>
    <cellStyle name="Note 2 2 6 4" xfId="6163" xr:uid="{00000000-0005-0000-0000-0000BF390000}"/>
    <cellStyle name="Note 2 2 7" xfId="3057" xr:uid="{00000000-0005-0000-0000-0000C0390000}"/>
    <cellStyle name="Note 2 2 7 2" xfId="10469" xr:uid="{00000000-0005-0000-0000-0000C1390000}"/>
    <cellStyle name="Note 2 2 7 3" xfId="14070" xr:uid="{00000000-0005-0000-0000-0000C2390000}"/>
    <cellStyle name="Note 2 2 7 4" xfId="6793" xr:uid="{00000000-0005-0000-0000-0000C3390000}"/>
    <cellStyle name="Note 2 2 8" xfId="4045" xr:uid="{00000000-0005-0000-0000-0000C4390000}"/>
    <cellStyle name="Note 2 2 8 2" xfId="11450" xr:uid="{00000000-0005-0000-0000-0000C5390000}"/>
    <cellStyle name="Note 2 2 8 3" xfId="15039" xr:uid="{00000000-0005-0000-0000-0000C6390000}"/>
    <cellStyle name="Note 2 2 8 4" xfId="7754" xr:uid="{00000000-0005-0000-0000-0000C7390000}"/>
    <cellStyle name="Note 2 2 9" xfId="7998" xr:uid="{00000000-0005-0000-0000-0000C8390000}"/>
    <cellStyle name="Note 2 3" xfId="431" xr:uid="{00000000-0005-0000-0000-0000C9390000}"/>
    <cellStyle name="Note 2 3 10" xfId="4447" xr:uid="{00000000-0005-0000-0000-0000CA390000}"/>
    <cellStyle name="Note 2 3 2" xfId="958" xr:uid="{00000000-0005-0000-0000-0000CB390000}"/>
    <cellStyle name="Note 2 3 2 2" xfId="3774" xr:uid="{00000000-0005-0000-0000-0000CC390000}"/>
    <cellStyle name="Note 2 3 2 2 2" xfId="11185" xr:uid="{00000000-0005-0000-0000-0000CD390000}"/>
    <cellStyle name="Note 2 3 2 2 3" xfId="14783" xr:uid="{00000000-0005-0000-0000-0000CE390000}"/>
    <cellStyle name="Note 2 3 2 2 4" xfId="7496" xr:uid="{00000000-0005-0000-0000-0000CF390000}"/>
    <cellStyle name="Note 2 3 2 3" xfId="8494" xr:uid="{00000000-0005-0000-0000-0000D0390000}"/>
    <cellStyle name="Note 2 3 2 4" xfId="12107" xr:uid="{00000000-0005-0000-0000-0000D1390000}"/>
    <cellStyle name="Note 2 3 2 5" xfId="4848" xr:uid="{00000000-0005-0000-0000-0000D2390000}"/>
    <cellStyle name="Note 2 3 3" xfId="1269" xr:uid="{00000000-0005-0000-0000-0000D3390000}"/>
    <cellStyle name="Note 2 3 3 2" xfId="8804" xr:uid="{00000000-0005-0000-0000-0000D4390000}"/>
    <cellStyle name="Note 2 3 3 3" xfId="12417" xr:uid="{00000000-0005-0000-0000-0000D5390000}"/>
    <cellStyle name="Note 2 3 3 4" xfId="5154" xr:uid="{00000000-0005-0000-0000-0000D6390000}"/>
    <cellStyle name="Note 2 3 4" xfId="1745" xr:uid="{00000000-0005-0000-0000-0000D7390000}"/>
    <cellStyle name="Note 2 3 4 2" xfId="9276" xr:uid="{00000000-0005-0000-0000-0000D8390000}"/>
    <cellStyle name="Note 2 3 4 3" xfId="12887" xr:uid="{00000000-0005-0000-0000-0000D9390000}"/>
    <cellStyle name="Note 2 3 4 4" xfId="5619" xr:uid="{00000000-0005-0000-0000-0000DA390000}"/>
    <cellStyle name="Note 2 3 5" xfId="2375" xr:uid="{00000000-0005-0000-0000-0000DB390000}"/>
    <cellStyle name="Note 2 3 5 2" xfId="9906" xr:uid="{00000000-0005-0000-0000-0000DC390000}"/>
    <cellStyle name="Note 2 3 5 3" xfId="13517" xr:uid="{00000000-0005-0000-0000-0000DD390000}"/>
    <cellStyle name="Note 2 3 5 4" xfId="6239" xr:uid="{00000000-0005-0000-0000-0000DE390000}"/>
    <cellStyle name="Note 2 3 6" xfId="3135" xr:uid="{00000000-0005-0000-0000-0000DF390000}"/>
    <cellStyle name="Note 2 3 6 2" xfId="10547" xr:uid="{00000000-0005-0000-0000-0000E0390000}"/>
    <cellStyle name="Note 2 3 6 3" xfId="14147" xr:uid="{00000000-0005-0000-0000-0000E1390000}"/>
    <cellStyle name="Note 2 3 6 4" xfId="6870" xr:uid="{00000000-0005-0000-0000-0000E2390000}"/>
    <cellStyle name="Note 2 3 7" xfId="4046" xr:uid="{00000000-0005-0000-0000-0000E3390000}"/>
    <cellStyle name="Note 2 3 7 2" xfId="11451" xr:uid="{00000000-0005-0000-0000-0000E4390000}"/>
    <cellStyle name="Note 2 3 7 3" xfId="15040" xr:uid="{00000000-0005-0000-0000-0000E5390000}"/>
    <cellStyle name="Note 2 3 7 4" xfId="7755" xr:uid="{00000000-0005-0000-0000-0000E6390000}"/>
    <cellStyle name="Note 2 3 8" xfId="8088" xr:uid="{00000000-0005-0000-0000-0000E7390000}"/>
    <cellStyle name="Note 2 3 9" xfId="11722" xr:uid="{00000000-0005-0000-0000-0000E8390000}"/>
    <cellStyle name="Note 2 4" xfId="607" xr:uid="{00000000-0005-0000-0000-0000E9390000}"/>
    <cellStyle name="Note 2 4 2" xfId="1432" xr:uid="{00000000-0005-0000-0000-0000EA390000}"/>
    <cellStyle name="Note 2 4 2 2" xfId="8963" xr:uid="{00000000-0005-0000-0000-0000EB390000}"/>
    <cellStyle name="Note 2 4 2 3" xfId="12574" xr:uid="{00000000-0005-0000-0000-0000EC390000}"/>
    <cellStyle name="Note 2 4 2 4" xfId="5310" xr:uid="{00000000-0005-0000-0000-0000ED390000}"/>
    <cellStyle name="Note 2 4 3" xfId="1902" xr:uid="{00000000-0005-0000-0000-0000EE390000}"/>
    <cellStyle name="Note 2 4 3 2" xfId="9433" xr:uid="{00000000-0005-0000-0000-0000EF390000}"/>
    <cellStyle name="Note 2 4 3 3" xfId="13044" xr:uid="{00000000-0005-0000-0000-0000F0390000}"/>
    <cellStyle name="Note 2 4 3 4" xfId="5773" xr:uid="{00000000-0005-0000-0000-0000F1390000}"/>
    <cellStyle name="Note 2 4 4" xfId="2532" xr:uid="{00000000-0005-0000-0000-0000F2390000}"/>
    <cellStyle name="Note 2 4 4 2" xfId="10063" xr:uid="{00000000-0005-0000-0000-0000F3390000}"/>
    <cellStyle name="Note 2 4 4 3" xfId="13674" xr:uid="{00000000-0005-0000-0000-0000F4390000}"/>
    <cellStyle name="Note 2 4 4 4" xfId="6393" xr:uid="{00000000-0005-0000-0000-0000F5390000}"/>
    <cellStyle name="Note 2 4 5" xfId="3293" xr:uid="{00000000-0005-0000-0000-0000F6390000}"/>
    <cellStyle name="Note 2 4 5 2" xfId="10705" xr:uid="{00000000-0005-0000-0000-0000F7390000}"/>
    <cellStyle name="Note 2 4 5 3" xfId="14304" xr:uid="{00000000-0005-0000-0000-0000F8390000}"/>
    <cellStyle name="Note 2 4 5 4" xfId="7025" xr:uid="{00000000-0005-0000-0000-0000F9390000}"/>
    <cellStyle name="Note 2 4 6" xfId="8184" xr:uid="{00000000-0005-0000-0000-0000FA390000}"/>
    <cellStyle name="Note 2 4 7" xfId="11798" xr:uid="{00000000-0005-0000-0000-0000FB390000}"/>
    <cellStyle name="Note 2 4 8" xfId="4542" xr:uid="{00000000-0005-0000-0000-0000FC390000}"/>
    <cellStyle name="Note 2 5" xfId="722" xr:uid="{00000000-0005-0000-0000-0000FD390000}"/>
    <cellStyle name="Note 2 5 2" xfId="2062" xr:uid="{00000000-0005-0000-0000-0000FE390000}"/>
    <cellStyle name="Note 2 5 2 2" xfId="9593" xr:uid="{00000000-0005-0000-0000-0000FF390000}"/>
    <cellStyle name="Note 2 5 2 3" xfId="13204" xr:uid="{00000000-0005-0000-0000-0000003A0000}"/>
    <cellStyle name="Note 2 5 2 4" xfId="5930" xr:uid="{00000000-0005-0000-0000-0000013A0000}"/>
    <cellStyle name="Note 2 5 3" xfId="2692" xr:uid="{00000000-0005-0000-0000-0000023A0000}"/>
    <cellStyle name="Note 2 5 3 2" xfId="10223" xr:uid="{00000000-0005-0000-0000-0000033A0000}"/>
    <cellStyle name="Note 2 5 3 3" xfId="13834" xr:uid="{00000000-0005-0000-0000-0000043A0000}"/>
    <cellStyle name="Note 2 5 3 4" xfId="6550" xr:uid="{00000000-0005-0000-0000-0000053A0000}"/>
    <cellStyle name="Note 2 5 4" xfId="3453" xr:uid="{00000000-0005-0000-0000-0000063A0000}"/>
    <cellStyle name="Note 2 5 4 2" xfId="10865" xr:uid="{00000000-0005-0000-0000-0000073A0000}"/>
    <cellStyle name="Note 2 5 4 3" xfId="14464" xr:uid="{00000000-0005-0000-0000-0000083A0000}"/>
    <cellStyle name="Note 2 5 4 4" xfId="7182" xr:uid="{00000000-0005-0000-0000-0000093A0000}"/>
    <cellStyle name="Note 2 5 5" xfId="8260" xr:uid="{00000000-0005-0000-0000-00000A3A0000}"/>
    <cellStyle name="Note 2 5 6" xfId="11874" xr:uid="{00000000-0005-0000-0000-00000B3A0000}"/>
    <cellStyle name="Note 2 5 7" xfId="4617" xr:uid="{00000000-0005-0000-0000-00000C3A0000}"/>
    <cellStyle name="Note 2 6" xfId="800" xr:uid="{00000000-0005-0000-0000-00000D3A0000}"/>
    <cellStyle name="Note 2 6 2" xfId="3772" xr:uid="{00000000-0005-0000-0000-00000E3A0000}"/>
    <cellStyle name="Note 2 6 2 2" xfId="11183" xr:uid="{00000000-0005-0000-0000-00000F3A0000}"/>
    <cellStyle name="Note 2 6 2 3" xfId="14781" xr:uid="{00000000-0005-0000-0000-0000103A0000}"/>
    <cellStyle name="Note 2 6 2 4" xfId="7494" xr:uid="{00000000-0005-0000-0000-0000113A0000}"/>
    <cellStyle name="Note 2 6 3" xfId="8338" xr:uid="{00000000-0005-0000-0000-0000123A0000}"/>
    <cellStyle name="Note 2 6 4" xfId="11952" xr:uid="{00000000-0005-0000-0000-0000133A0000}"/>
    <cellStyle name="Note 2 6 5" xfId="4694" xr:uid="{00000000-0005-0000-0000-0000143A0000}"/>
    <cellStyle name="Note 2 7" xfId="1114" xr:uid="{00000000-0005-0000-0000-0000153A0000}"/>
    <cellStyle name="Note 2 7 2" xfId="8649" xr:uid="{00000000-0005-0000-0000-0000163A0000}"/>
    <cellStyle name="Note 2 7 3" xfId="12262" xr:uid="{00000000-0005-0000-0000-0000173A0000}"/>
    <cellStyle name="Note 2 7 4" xfId="5001" xr:uid="{00000000-0005-0000-0000-0000183A0000}"/>
    <cellStyle name="Note 2 8" xfId="1590" xr:uid="{00000000-0005-0000-0000-0000193A0000}"/>
    <cellStyle name="Note 2 8 2" xfId="9121" xr:uid="{00000000-0005-0000-0000-00001A3A0000}"/>
    <cellStyle name="Note 2 8 3" xfId="12732" xr:uid="{00000000-0005-0000-0000-00001B3A0000}"/>
    <cellStyle name="Note 2 8 4" xfId="5466" xr:uid="{00000000-0005-0000-0000-00001C3A0000}"/>
    <cellStyle name="Note 2 9" xfId="2220" xr:uid="{00000000-0005-0000-0000-00001D3A0000}"/>
    <cellStyle name="Note 2 9 2" xfId="9751" xr:uid="{00000000-0005-0000-0000-00001E3A0000}"/>
    <cellStyle name="Note 2 9 3" xfId="13362" xr:uid="{00000000-0005-0000-0000-00001F3A0000}"/>
    <cellStyle name="Note 2 9 4" xfId="6086" xr:uid="{00000000-0005-0000-0000-0000203A0000}"/>
    <cellStyle name="Note 3" xfId="343" xr:uid="{00000000-0005-0000-0000-0000213A0000}"/>
    <cellStyle name="Note 3 2" xfId="1502" xr:uid="{00000000-0005-0000-0000-0000223A0000}"/>
    <cellStyle name="Note 3 2 2" xfId="2132" xr:uid="{00000000-0005-0000-0000-0000233A0000}"/>
    <cellStyle name="Note 3 2 2 2" xfId="9663" xr:uid="{00000000-0005-0000-0000-0000243A0000}"/>
    <cellStyle name="Note 3 2 2 3" xfId="13274" xr:uid="{00000000-0005-0000-0000-0000253A0000}"/>
    <cellStyle name="Note 3 2 2 4" xfId="5999" xr:uid="{00000000-0005-0000-0000-0000263A0000}"/>
    <cellStyle name="Note 3 2 3" xfId="2762" xr:uid="{00000000-0005-0000-0000-0000273A0000}"/>
    <cellStyle name="Note 3 2 3 2" xfId="10293" xr:uid="{00000000-0005-0000-0000-0000283A0000}"/>
    <cellStyle name="Note 3 2 3 3" xfId="13904" xr:uid="{00000000-0005-0000-0000-0000293A0000}"/>
    <cellStyle name="Note 3 2 3 4" xfId="6619" xr:uid="{00000000-0005-0000-0000-00002A3A0000}"/>
    <cellStyle name="Note 3 2 4" xfId="3523" xr:uid="{00000000-0005-0000-0000-00002B3A0000}"/>
    <cellStyle name="Note 3 2 4 2" xfId="10935" xr:uid="{00000000-0005-0000-0000-00002C3A0000}"/>
    <cellStyle name="Note 3 2 4 3" xfId="14534" xr:uid="{00000000-0005-0000-0000-00002D3A0000}"/>
    <cellStyle name="Note 3 2 4 4" xfId="7251" xr:uid="{00000000-0005-0000-0000-00002E3A0000}"/>
    <cellStyle name="Note 3 2 5" xfId="9033" xr:uid="{00000000-0005-0000-0000-00002F3A0000}"/>
    <cellStyle name="Note 3 2 6" xfId="12644" xr:uid="{00000000-0005-0000-0000-0000303A0000}"/>
    <cellStyle name="Note 3 2 7" xfId="5379" xr:uid="{00000000-0005-0000-0000-0000313A0000}"/>
    <cellStyle name="Note 3 3" xfId="1972" xr:uid="{00000000-0005-0000-0000-0000323A0000}"/>
    <cellStyle name="Note 3 3 2" xfId="3775" xr:uid="{00000000-0005-0000-0000-0000333A0000}"/>
    <cellStyle name="Note 3 3 2 2" xfId="11186" xr:uid="{00000000-0005-0000-0000-0000343A0000}"/>
    <cellStyle name="Note 3 3 2 3" xfId="14784" xr:uid="{00000000-0005-0000-0000-0000353A0000}"/>
    <cellStyle name="Note 3 3 2 4" xfId="7497" xr:uid="{00000000-0005-0000-0000-0000363A0000}"/>
    <cellStyle name="Note 3 3 3" xfId="9503" xr:uid="{00000000-0005-0000-0000-0000373A0000}"/>
    <cellStyle name="Note 3 3 4" xfId="13114" xr:uid="{00000000-0005-0000-0000-0000383A0000}"/>
    <cellStyle name="Note 3 3 5" xfId="5842" xr:uid="{00000000-0005-0000-0000-0000393A0000}"/>
    <cellStyle name="Note 3 4" xfId="2602" xr:uid="{00000000-0005-0000-0000-00003A3A0000}"/>
    <cellStyle name="Note 3 4 2" xfId="10133" xr:uid="{00000000-0005-0000-0000-00003B3A0000}"/>
    <cellStyle name="Note 3 4 3" xfId="13744" xr:uid="{00000000-0005-0000-0000-00003C3A0000}"/>
    <cellStyle name="Note 3 4 4" xfId="6462" xr:uid="{00000000-0005-0000-0000-00003D3A0000}"/>
    <cellStyle name="Note 3 5" xfId="3363" xr:uid="{00000000-0005-0000-0000-00003E3A0000}"/>
    <cellStyle name="Note 3 5 2" xfId="10775" xr:uid="{00000000-0005-0000-0000-00003F3A0000}"/>
    <cellStyle name="Note 3 5 3" xfId="14374" xr:uid="{00000000-0005-0000-0000-0000403A0000}"/>
    <cellStyle name="Note 3 5 4" xfId="7094" xr:uid="{00000000-0005-0000-0000-0000413A0000}"/>
    <cellStyle name="Note 3 6" xfId="4047" xr:uid="{00000000-0005-0000-0000-0000423A0000}"/>
    <cellStyle name="Note 3 6 2" xfId="11452" xr:uid="{00000000-0005-0000-0000-0000433A0000}"/>
    <cellStyle name="Note 3 6 3" xfId="15041" xr:uid="{00000000-0005-0000-0000-0000443A0000}"/>
    <cellStyle name="Note 3 6 4" xfId="7756" xr:uid="{00000000-0005-0000-0000-0000453A0000}"/>
    <cellStyle name="Note 3 7" xfId="8000" xr:uid="{00000000-0005-0000-0000-0000463A0000}"/>
    <cellStyle name="Note 3 8" xfId="11634" xr:uid="{00000000-0005-0000-0000-0000473A0000}"/>
    <cellStyle name="Note 3 9" xfId="4360" xr:uid="{00000000-0005-0000-0000-0000483A0000}"/>
    <cellStyle name="Note 4" xfId="3538" xr:uid="{00000000-0005-0000-0000-0000493A0000}"/>
    <cellStyle name="Note 4 2" xfId="10950" xr:uid="{00000000-0005-0000-0000-00004A3A0000}"/>
    <cellStyle name="Note 4 3" xfId="14549" xr:uid="{00000000-0005-0000-0000-00004B3A0000}"/>
    <cellStyle name="Note 4 4" xfId="7265" xr:uid="{00000000-0005-0000-0000-00004C3A0000}"/>
    <cellStyle name="Note 5" xfId="3812" xr:uid="{00000000-0005-0000-0000-00004D3A0000}"/>
    <cellStyle name="Note 5 2" xfId="11217" xr:uid="{00000000-0005-0000-0000-00004E3A0000}"/>
    <cellStyle name="Note 5 3" xfId="14806" xr:uid="{00000000-0005-0000-0000-00004F3A0000}"/>
    <cellStyle name="Note 5 4" xfId="7525" xr:uid="{00000000-0005-0000-0000-0000503A0000}"/>
    <cellStyle name="Note 6" xfId="11473" xr:uid="{00000000-0005-0000-0000-0000513A0000}"/>
    <cellStyle name="Note 7" xfId="11487" xr:uid="{00000000-0005-0000-0000-0000523A0000}"/>
    <cellStyle name="Output" xfId="10" builtinId="21" customBuiltin="1"/>
    <cellStyle name="Output 2" xfId="196" xr:uid="{00000000-0005-0000-0000-0000543A0000}"/>
    <cellStyle name="Output 2 2" xfId="7889" xr:uid="{00000000-0005-0000-0000-0000553A0000}"/>
    <cellStyle name="Output 2 3" xfId="4267" xr:uid="{00000000-0005-0000-0000-0000563A0000}"/>
    <cellStyle name="Output 3" xfId="7898" xr:uid="{00000000-0005-0000-0000-0000573A0000}"/>
    <cellStyle name="Output 4" xfId="4133" xr:uid="{00000000-0005-0000-0000-0000583A0000}"/>
    <cellStyle name="Percent" xfId="4121" builtinId="5"/>
    <cellStyle name="Percent 10" xfId="15105" xr:uid="{00000000-0005-0000-0000-00005A3A0000}"/>
    <cellStyle name="Percent 2" xfId="959" xr:uid="{00000000-0005-0000-0000-00005B3A0000}"/>
    <cellStyle name="Percent 2 2" xfId="198" xr:uid="{00000000-0005-0000-0000-00005C3A0000}"/>
    <cellStyle name="Percent 2 2 2" xfId="327" xr:uid="{00000000-0005-0000-0000-00005D3A0000}"/>
    <cellStyle name="Percent 2 2 2 2" xfId="608" xr:uid="{00000000-0005-0000-0000-00005E3A0000}"/>
    <cellStyle name="Percent 2 2 2 2 2" xfId="2939" xr:uid="{00000000-0005-0000-0000-00005F3A0000}"/>
    <cellStyle name="Percent 2 2 2 3" xfId="4106" xr:uid="{00000000-0005-0000-0000-0000603A0000}"/>
    <cellStyle name="Percent 2 2 2 3 2" xfId="15090" xr:uid="{00000000-0005-0000-0000-0000613A0000}"/>
    <cellStyle name="Percent 2 2 3" xfId="609" xr:uid="{00000000-0005-0000-0000-0000623A0000}"/>
    <cellStyle name="Percent 2 2 3 2" xfId="2940" xr:uid="{00000000-0005-0000-0000-0000633A0000}"/>
    <cellStyle name="Percent 2 3" xfId="199" xr:uid="{00000000-0005-0000-0000-0000643A0000}"/>
    <cellStyle name="Percent 2 3 2" xfId="610" xr:uid="{00000000-0005-0000-0000-0000653A0000}"/>
    <cellStyle name="Percent 2 3 2 2" xfId="2942" xr:uid="{00000000-0005-0000-0000-0000663A0000}"/>
    <cellStyle name="Percent 2 3 3" xfId="611" xr:uid="{00000000-0005-0000-0000-0000673A0000}"/>
    <cellStyle name="Percent 2 3 3 2" xfId="2943" xr:uid="{00000000-0005-0000-0000-0000683A0000}"/>
    <cellStyle name="Percent 2 3 4" xfId="2941" xr:uid="{00000000-0005-0000-0000-0000693A0000}"/>
    <cellStyle name="Percent 2 4" xfId="612" xr:uid="{00000000-0005-0000-0000-00006A3A0000}"/>
    <cellStyle name="Percent 2 4 2" xfId="2944" xr:uid="{00000000-0005-0000-0000-00006B3A0000}"/>
    <cellStyle name="Percent 2 5" xfId="4105" xr:uid="{00000000-0005-0000-0000-00006C3A0000}"/>
    <cellStyle name="Percent 2 5 2" xfId="15089" xr:uid="{00000000-0005-0000-0000-00006D3A0000}"/>
    <cellStyle name="Percent 3" xfId="3776" xr:uid="{00000000-0005-0000-0000-00006E3A0000}"/>
    <cellStyle name="Percent 3 2" xfId="3777" xr:uid="{00000000-0005-0000-0000-00006F3A0000}"/>
    <cellStyle name="Percent 3 3" xfId="4107" xr:uid="{00000000-0005-0000-0000-0000703A0000}"/>
    <cellStyle name="Percent 3 3 2" xfId="15091" xr:uid="{00000000-0005-0000-0000-0000713A0000}"/>
    <cellStyle name="Percent 4" xfId="3809" xr:uid="{00000000-0005-0000-0000-0000723A0000}"/>
    <cellStyle name="Percent 4 2" xfId="200" xr:uid="{00000000-0005-0000-0000-0000733A0000}"/>
    <cellStyle name="Percent 4 2 2" xfId="328" xr:uid="{00000000-0005-0000-0000-0000743A0000}"/>
    <cellStyle name="Percent 4 2 2 2" xfId="613" xr:uid="{00000000-0005-0000-0000-0000753A0000}"/>
    <cellStyle name="Percent 4 2 2 2 2" xfId="2945" xr:uid="{00000000-0005-0000-0000-0000763A0000}"/>
    <cellStyle name="Percent 4 2 2 3" xfId="4108" xr:uid="{00000000-0005-0000-0000-0000773A0000}"/>
    <cellStyle name="Percent 4 2 2 3 2" xfId="15092" xr:uid="{00000000-0005-0000-0000-0000783A0000}"/>
    <cellStyle name="Percent 4 2 3" xfId="614" xr:uid="{00000000-0005-0000-0000-0000793A0000}"/>
    <cellStyle name="Percent 4 2 3 2" xfId="2946" xr:uid="{00000000-0005-0000-0000-00007A3A0000}"/>
    <cellStyle name="Percent 4 3" xfId="11214" xr:uid="{00000000-0005-0000-0000-00007B3A0000}"/>
    <cellStyle name="Percent 4 4" xfId="14803" xr:uid="{00000000-0005-0000-0000-00007C3A0000}"/>
    <cellStyle name="Percent 5" xfId="329" xr:uid="{00000000-0005-0000-0000-00007D3A0000}"/>
    <cellStyle name="Percent 5 10" xfId="201" xr:uid="{00000000-0005-0000-0000-00007E3A0000}"/>
    <cellStyle name="Percent 5 10 2" xfId="330" xr:uid="{00000000-0005-0000-0000-00007F3A0000}"/>
    <cellStyle name="Percent 5 10 2 2" xfId="615" xr:uid="{00000000-0005-0000-0000-0000803A0000}"/>
    <cellStyle name="Percent 5 10 2 2 2" xfId="2947" xr:uid="{00000000-0005-0000-0000-0000813A0000}"/>
    <cellStyle name="Percent 5 10 2 3" xfId="4110" xr:uid="{00000000-0005-0000-0000-0000823A0000}"/>
    <cellStyle name="Percent 5 10 2 3 2" xfId="15094" xr:uid="{00000000-0005-0000-0000-0000833A0000}"/>
    <cellStyle name="Percent 5 10 3" xfId="616" xr:uid="{00000000-0005-0000-0000-0000843A0000}"/>
    <cellStyle name="Percent 5 10 3 2" xfId="2948" xr:uid="{00000000-0005-0000-0000-0000853A0000}"/>
    <cellStyle name="Percent 5 11" xfId="202" xr:uid="{00000000-0005-0000-0000-0000863A0000}"/>
    <cellStyle name="Percent 5 11 2" xfId="617" xr:uid="{00000000-0005-0000-0000-0000873A0000}"/>
    <cellStyle name="Percent 5 11 2 2" xfId="2950" xr:uid="{00000000-0005-0000-0000-0000883A0000}"/>
    <cellStyle name="Percent 5 11 3" xfId="618" xr:uid="{00000000-0005-0000-0000-0000893A0000}"/>
    <cellStyle name="Percent 5 11 3 2" xfId="2951" xr:uid="{00000000-0005-0000-0000-00008A3A0000}"/>
    <cellStyle name="Percent 5 11 4" xfId="2949" xr:uid="{00000000-0005-0000-0000-00008B3A0000}"/>
    <cellStyle name="Percent 5 12" xfId="619" xr:uid="{00000000-0005-0000-0000-00008C3A0000}"/>
    <cellStyle name="Percent 5 12 2" xfId="620" xr:uid="{00000000-0005-0000-0000-00008D3A0000}"/>
    <cellStyle name="Percent 5 12 2 2" xfId="2952" xr:uid="{00000000-0005-0000-0000-00008E3A0000}"/>
    <cellStyle name="Percent 5 13" xfId="621" xr:uid="{00000000-0005-0000-0000-00008F3A0000}"/>
    <cellStyle name="Percent 5 13 2" xfId="2953" xr:uid="{00000000-0005-0000-0000-0000903A0000}"/>
    <cellStyle name="Percent 5 14" xfId="4109" xr:uid="{00000000-0005-0000-0000-0000913A0000}"/>
    <cellStyle name="Percent 5 14 2" xfId="15093" xr:uid="{00000000-0005-0000-0000-0000923A0000}"/>
    <cellStyle name="Percent 5 2" xfId="203" xr:uid="{00000000-0005-0000-0000-0000933A0000}"/>
    <cellStyle name="Percent 5 2 2" xfId="331" xr:uid="{00000000-0005-0000-0000-0000943A0000}"/>
    <cellStyle name="Percent 5 2 2 2" xfId="622" xr:uid="{00000000-0005-0000-0000-0000953A0000}"/>
    <cellStyle name="Percent 5 2 2 2 2" xfId="2954" xr:uid="{00000000-0005-0000-0000-0000963A0000}"/>
    <cellStyle name="Percent 5 2 2 3" xfId="4111" xr:uid="{00000000-0005-0000-0000-0000973A0000}"/>
    <cellStyle name="Percent 5 2 2 3 2" xfId="15095" xr:uid="{00000000-0005-0000-0000-0000983A0000}"/>
    <cellStyle name="Percent 5 2 3" xfId="623" xr:uid="{00000000-0005-0000-0000-0000993A0000}"/>
    <cellStyle name="Percent 5 2 3 2" xfId="2955" xr:uid="{00000000-0005-0000-0000-00009A3A0000}"/>
    <cellStyle name="Percent 5 3" xfId="204" xr:uid="{00000000-0005-0000-0000-00009B3A0000}"/>
    <cellStyle name="Percent 5 3 2" xfId="332" xr:uid="{00000000-0005-0000-0000-00009C3A0000}"/>
    <cellStyle name="Percent 5 3 2 2" xfId="624" xr:uid="{00000000-0005-0000-0000-00009D3A0000}"/>
    <cellStyle name="Percent 5 3 2 2 2" xfId="2956" xr:uid="{00000000-0005-0000-0000-00009E3A0000}"/>
    <cellStyle name="Percent 5 3 2 3" xfId="4112" xr:uid="{00000000-0005-0000-0000-00009F3A0000}"/>
    <cellStyle name="Percent 5 3 2 3 2" xfId="15096" xr:uid="{00000000-0005-0000-0000-0000A03A0000}"/>
    <cellStyle name="Percent 5 3 3" xfId="625" xr:uid="{00000000-0005-0000-0000-0000A13A0000}"/>
    <cellStyle name="Percent 5 3 3 2" xfId="2957" xr:uid="{00000000-0005-0000-0000-0000A23A0000}"/>
    <cellStyle name="Percent 5 4" xfId="205" xr:uid="{00000000-0005-0000-0000-0000A33A0000}"/>
    <cellStyle name="Percent 5 4 2" xfId="333" xr:uid="{00000000-0005-0000-0000-0000A43A0000}"/>
    <cellStyle name="Percent 5 4 2 2" xfId="626" xr:uid="{00000000-0005-0000-0000-0000A53A0000}"/>
    <cellStyle name="Percent 5 4 2 2 2" xfId="2958" xr:uid="{00000000-0005-0000-0000-0000A63A0000}"/>
    <cellStyle name="Percent 5 4 2 3" xfId="4113" xr:uid="{00000000-0005-0000-0000-0000A73A0000}"/>
    <cellStyle name="Percent 5 4 2 3 2" xfId="15097" xr:uid="{00000000-0005-0000-0000-0000A83A0000}"/>
    <cellStyle name="Percent 5 4 3" xfId="627" xr:uid="{00000000-0005-0000-0000-0000A93A0000}"/>
    <cellStyle name="Percent 5 4 3 2" xfId="2959" xr:uid="{00000000-0005-0000-0000-0000AA3A0000}"/>
    <cellStyle name="Percent 5 5" xfId="206" xr:uid="{00000000-0005-0000-0000-0000AB3A0000}"/>
    <cellStyle name="Percent 5 5 2" xfId="334" xr:uid="{00000000-0005-0000-0000-0000AC3A0000}"/>
    <cellStyle name="Percent 5 5 2 2" xfId="628" xr:uid="{00000000-0005-0000-0000-0000AD3A0000}"/>
    <cellStyle name="Percent 5 5 2 2 2" xfId="2960" xr:uid="{00000000-0005-0000-0000-0000AE3A0000}"/>
    <cellStyle name="Percent 5 5 2 3" xfId="4114" xr:uid="{00000000-0005-0000-0000-0000AF3A0000}"/>
    <cellStyle name="Percent 5 5 2 3 2" xfId="15098" xr:uid="{00000000-0005-0000-0000-0000B03A0000}"/>
    <cellStyle name="Percent 5 5 3" xfId="629" xr:uid="{00000000-0005-0000-0000-0000B13A0000}"/>
    <cellStyle name="Percent 5 5 3 2" xfId="2961" xr:uid="{00000000-0005-0000-0000-0000B23A0000}"/>
    <cellStyle name="Percent 5 6" xfId="207" xr:uid="{00000000-0005-0000-0000-0000B33A0000}"/>
    <cellStyle name="Percent 5 6 2" xfId="335" xr:uid="{00000000-0005-0000-0000-0000B43A0000}"/>
    <cellStyle name="Percent 5 6 2 2" xfId="630" xr:uid="{00000000-0005-0000-0000-0000B53A0000}"/>
    <cellStyle name="Percent 5 6 2 2 2" xfId="2962" xr:uid="{00000000-0005-0000-0000-0000B63A0000}"/>
    <cellStyle name="Percent 5 6 2 3" xfId="4115" xr:uid="{00000000-0005-0000-0000-0000B73A0000}"/>
    <cellStyle name="Percent 5 6 2 3 2" xfId="15099" xr:uid="{00000000-0005-0000-0000-0000B83A0000}"/>
    <cellStyle name="Percent 5 6 3" xfId="631" xr:uid="{00000000-0005-0000-0000-0000B93A0000}"/>
    <cellStyle name="Percent 5 6 3 2" xfId="2963" xr:uid="{00000000-0005-0000-0000-0000BA3A0000}"/>
    <cellStyle name="Percent 5 7" xfId="208" xr:uid="{00000000-0005-0000-0000-0000BB3A0000}"/>
    <cellStyle name="Percent 5 7 2" xfId="336" xr:uid="{00000000-0005-0000-0000-0000BC3A0000}"/>
    <cellStyle name="Percent 5 7 2 2" xfId="632" xr:uid="{00000000-0005-0000-0000-0000BD3A0000}"/>
    <cellStyle name="Percent 5 7 2 2 2" xfId="2964" xr:uid="{00000000-0005-0000-0000-0000BE3A0000}"/>
    <cellStyle name="Percent 5 7 2 3" xfId="4116" xr:uid="{00000000-0005-0000-0000-0000BF3A0000}"/>
    <cellStyle name="Percent 5 7 2 3 2" xfId="15100" xr:uid="{00000000-0005-0000-0000-0000C03A0000}"/>
    <cellStyle name="Percent 5 7 3" xfId="633" xr:uid="{00000000-0005-0000-0000-0000C13A0000}"/>
    <cellStyle name="Percent 5 7 3 2" xfId="2965" xr:uid="{00000000-0005-0000-0000-0000C23A0000}"/>
    <cellStyle name="Percent 5 8" xfId="209" xr:uid="{00000000-0005-0000-0000-0000C33A0000}"/>
    <cellStyle name="Percent 5 8 2" xfId="337" xr:uid="{00000000-0005-0000-0000-0000C43A0000}"/>
    <cellStyle name="Percent 5 8 2 2" xfId="634" xr:uid="{00000000-0005-0000-0000-0000C53A0000}"/>
    <cellStyle name="Percent 5 8 2 2 2" xfId="2966" xr:uid="{00000000-0005-0000-0000-0000C63A0000}"/>
    <cellStyle name="Percent 5 8 2 3" xfId="4117" xr:uid="{00000000-0005-0000-0000-0000C73A0000}"/>
    <cellStyle name="Percent 5 8 2 3 2" xfId="15101" xr:uid="{00000000-0005-0000-0000-0000C83A0000}"/>
    <cellStyle name="Percent 5 8 3" xfId="635" xr:uid="{00000000-0005-0000-0000-0000C93A0000}"/>
    <cellStyle name="Percent 5 8 3 2" xfId="2967" xr:uid="{00000000-0005-0000-0000-0000CA3A0000}"/>
    <cellStyle name="Percent 5 9" xfId="210" xr:uid="{00000000-0005-0000-0000-0000CB3A0000}"/>
    <cellStyle name="Percent 5 9 2" xfId="338" xr:uid="{00000000-0005-0000-0000-0000CC3A0000}"/>
    <cellStyle name="Percent 5 9 2 2" xfId="636" xr:uid="{00000000-0005-0000-0000-0000CD3A0000}"/>
    <cellStyle name="Percent 5 9 2 2 2" xfId="2968" xr:uid="{00000000-0005-0000-0000-0000CE3A0000}"/>
    <cellStyle name="Percent 5 9 2 3" xfId="4118" xr:uid="{00000000-0005-0000-0000-0000CF3A0000}"/>
    <cellStyle name="Percent 5 9 2 3 2" xfId="15102" xr:uid="{00000000-0005-0000-0000-0000D03A0000}"/>
    <cellStyle name="Percent 5 9 3" xfId="637" xr:uid="{00000000-0005-0000-0000-0000D13A0000}"/>
    <cellStyle name="Percent 5 9 3 2" xfId="2969" xr:uid="{00000000-0005-0000-0000-0000D23A0000}"/>
    <cellStyle name="Percent 6" xfId="4066" xr:uid="{00000000-0005-0000-0000-0000D33A0000}"/>
    <cellStyle name="Percent 6 2" xfId="11471" xr:uid="{00000000-0005-0000-0000-0000D43A0000}"/>
    <cellStyle name="Percent 6 3" xfId="15060" xr:uid="{00000000-0005-0000-0000-0000D53A0000}"/>
    <cellStyle name="Percent 7" xfId="339" xr:uid="{00000000-0005-0000-0000-0000D63A0000}"/>
    <cellStyle name="Percent 7 2" xfId="211" xr:uid="{00000000-0005-0000-0000-0000D73A0000}"/>
    <cellStyle name="Percent 7 2 2" xfId="340" xr:uid="{00000000-0005-0000-0000-0000D83A0000}"/>
    <cellStyle name="Percent 7 2 2 2" xfId="638" xr:uid="{00000000-0005-0000-0000-0000D93A0000}"/>
    <cellStyle name="Percent 7 2 2 2 2" xfId="2970" xr:uid="{00000000-0005-0000-0000-0000DA3A0000}"/>
    <cellStyle name="Percent 7 2 2 3" xfId="4120" xr:uid="{00000000-0005-0000-0000-0000DB3A0000}"/>
    <cellStyle name="Percent 7 2 2 3 2" xfId="15104" xr:uid="{00000000-0005-0000-0000-0000DC3A0000}"/>
    <cellStyle name="Percent 7 2 3" xfId="639" xr:uid="{00000000-0005-0000-0000-0000DD3A0000}"/>
    <cellStyle name="Percent 7 2 3 2" xfId="2971" xr:uid="{00000000-0005-0000-0000-0000DE3A0000}"/>
    <cellStyle name="Percent 7 3" xfId="640" xr:uid="{00000000-0005-0000-0000-0000DF3A0000}"/>
    <cellStyle name="Percent 7 3 2" xfId="641" xr:uid="{00000000-0005-0000-0000-0000E03A0000}"/>
    <cellStyle name="Percent 7 3 2 2" xfId="2972" xr:uid="{00000000-0005-0000-0000-0000E13A0000}"/>
    <cellStyle name="Percent 7 4" xfId="642" xr:uid="{00000000-0005-0000-0000-0000E23A0000}"/>
    <cellStyle name="Percent 7 4 2" xfId="2973" xr:uid="{00000000-0005-0000-0000-0000E33A0000}"/>
    <cellStyle name="Percent 7 5" xfId="4119" xr:uid="{00000000-0005-0000-0000-0000E43A0000}"/>
    <cellStyle name="Percent 7 5 2" xfId="15103" xr:uid="{00000000-0005-0000-0000-0000E53A0000}"/>
    <cellStyle name="Percent 8" xfId="341" xr:uid="{00000000-0005-0000-0000-0000E63A0000}"/>
    <cellStyle name="Percent 8 2" xfId="212" xr:uid="{00000000-0005-0000-0000-0000E73A0000}"/>
    <cellStyle name="Percent 8 2 2" xfId="643" xr:uid="{00000000-0005-0000-0000-0000E83A0000}"/>
    <cellStyle name="Percent 8 2 2 2" xfId="2976" xr:uid="{00000000-0005-0000-0000-0000E93A0000}"/>
    <cellStyle name="Percent 8 2 3" xfId="644" xr:uid="{00000000-0005-0000-0000-0000EA3A0000}"/>
    <cellStyle name="Percent 8 2 3 2" xfId="2977" xr:uid="{00000000-0005-0000-0000-0000EB3A0000}"/>
    <cellStyle name="Percent 8 2 4" xfId="2975" xr:uid="{00000000-0005-0000-0000-0000EC3A0000}"/>
    <cellStyle name="Percent 8 3" xfId="645" xr:uid="{00000000-0005-0000-0000-0000ED3A0000}"/>
    <cellStyle name="Percent 8 3 2" xfId="2978" xr:uid="{00000000-0005-0000-0000-0000EE3A0000}"/>
    <cellStyle name="Percent 8 4" xfId="646" xr:uid="{00000000-0005-0000-0000-0000EF3A0000}"/>
    <cellStyle name="Percent 8 4 2" xfId="2979" xr:uid="{00000000-0005-0000-0000-0000F03A0000}"/>
    <cellStyle name="Percent 8 5" xfId="2974" xr:uid="{00000000-0005-0000-0000-0000F13A0000}"/>
    <cellStyle name="Percent 9" xfId="197" xr:uid="{00000000-0005-0000-0000-0000F23A0000}"/>
    <cellStyle name="Title" xfId="1" builtinId="15" customBuiltin="1"/>
    <cellStyle name="Title 2" xfId="213" xr:uid="{00000000-0005-0000-0000-0000F43A0000}"/>
    <cellStyle name="Title 2 2" xfId="7890" xr:uid="{00000000-0005-0000-0000-0000F53A0000}"/>
    <cellStyle name="Title 2 3" xfId="4268" xr:uid="{00000000-0005-0000-0000-0000F63A0000}"/>
    <cellStyle name="Title 3" xfId="7893" xr:uid="{00000000-0005-0000-0000-0000F73A0000}"/>
    <cellStyle name="Title 4" xfId="4125" xr:uid="{00000000-0005-0000-0000-0000F83A0000}"/>
    <cellStyle name="Total" xfId="17" builtinId="25" customBuiltin="1"/>
    <cellStyle name="Total 2" xfId="214" xr:uid="{00000000-0005-0000-0000-0000FA3A0000}"/>
    <cellStyle name="Total 2 2" xfId="7891" xr:uid="{00000000-0005-0000-0000-0000FB3A0000}"/>
    <cellStyle name="Total 2 3" xfId="4269" xr:uid="{00000000-0005-0000-0000-0000FC3A0000}"/>
    <cellStyle name="Total 3" xfId="7900" xr:uid="{00000000-0005-0000-0000-0000FD3A0000}"/>
    <cellStyle name="Total 4" xfId="4139" xr:uid="{00000000-0005-0000-0000-0000FE3A0000}"/>
    <cellStyle name="Warning Text" xfId="14" builtinId="11" customBuiltin="1"/>
    <cellStyle name="Warning Text 2" xfId="7892" xr:uid="{00000000-0005-0000-0000-0000003B0000}"/>
    <cellStyle name="Warning Text 3" xfId="4137" xr:uid="{00000000-0005-0000-0000-0000013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19050</xdr:rowOff>
    </xdr:from>
    <xdr:to>
      <xdr:col>2</xdr:col>
      <xdr:colOff>142876</xdr:colOff>
      <xdr:row>4</xdr:row>
      <xdr:rowOff>95250</xdr:rowOff>
    </xdr:to>
    <xdr:pic>
      <xdr:nvPicPr>
        <xdr:cNvPr id="2" name="Picture 1" descr="opi_logo_2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"/>
          <a:ext cx="3590926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3</xdr:col>
      <xdr:colOff>428625</xdr:colOff>
      <xdr:row>4</xdr:row>
      <xdr:rowOff>152400</xdr:rowOff>
    </xdr:to>
    <xdr:pic>
      <xdr:nvPicPr>
        <xdr:cNvPr id="2" name="Picture 2" descr="opi_logo_2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2371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417"/>
  <sheetViews>
    <sheetView workbookViewId="0">
      <selection activeCell="A2" sqref="A2"/>
    </sheetView>
  </sheetViews>
  <sheetFormatPr defaultRowHeight="12.75" customHeight="1" x14ac:dyDescent="0.25"/>
  <cols>
    <col min="1" max="1" width="3.5703125" bestFit="1" customWidth="1"/>
    <col min="3" max="3" width="5" bestFit="1" customWidth="1"/>
    <col min="4" max="4" width="26" bestFit="1" customWidth="1"/>
    <col min="5" max="5" width="5.7109375" bestFit="1" customWidth="1"/>
    <col min="6" max="6" width="8" bestFit="1" customWidth="1"/>
    <col min="7" max="9" width="4.42578125" bestFit="1" customWidth="1"/>
    <col min="10" max="10" width="8" bestFit="1" customWidth="1"/>
    <col min="11" max="11" width="5.42578125" bestFit="1" customWidth="1"/>
    <col min="12" max="12" width="8" bestFit="1" customWidth="1"/>
    <col min="13" max="13" width="9" bestFit="1" customWidth="1"/>
    <col min="14" max="14" width="8.140625" bestFit="1" customWidth="1"/>
    <col min="15" max="15" width="9" bestFit="1" customWidth="1"/>
    <col min="16" max="16" width="10.5703125" bestFit="1" customWidth="1"/>
    <col min="17" max="17" width="8" bestFit="1" customWidth="1"/>
    <col min="18" max="18" width="11.5703125" bestFit="1" customWidth="1"/>
    <col min="19" max="20" width="10.5703125" bestFit="1" customWidth="1"/>
    <col min="21" max="21" width="12.5703125" bestFit="1" customWidth="1"/>
    <col min="22" max="22" width="16.85546875" bestFit="1" customWidth="1"/>
    <col min="23" max="23" width="15.28515625" bestFit="1" customWidth="1"/>
    <col min="24" max="24" width="8.85546875" bestFit="1" customWidth="1"/>
    <col min="25" max="25" width="12.5703125" bestFit="1" customWidth="1"/>
    <col min="26" max="26" width="14.28515625" bestFit="1" customWidth="1"/>
    <col min="27" max="27" width="12.5703125" bestFit="1" customWidth="1"/>
    <col min="28" max="28" width="8.5703125" bestFit="1" customWidth="1"/>
    <col min="29" max="29" width="11.5703125" bestFit="1" customWidth="1"/>
    <col min="30" max="30" width="10.5703125" bestFit="1" customWidth="1"/>
    <col min="31" max="31" width="14.28515625" bestFit="1" customWidth="1"/>
    <col min="32" max="32" width="10.5703125" bestFit="1" customWidth="1"/>
    <col min="33" max="33" width="11.5703125" bestFit="1" customWidth="1"/>
    <col min="34" max="34" width="12.5703125" bestFit="1" customWidth="1"/>
    <col min="35" max="36" width="11.5703125" bestFit="1" customWidth="1"/>
    <col min="37" max="37" width="8.42578125" bestFit="1" customWidth="1"/>
    <col min="38" max="38" width="8.7109375" bestFit="1" customWidth="1"/>
    <col min="39" max="39" width="12.5703125" bestFit="1" customWidth="1"/>
    <col min="40" max="40" width="10.5703125" bestFit="1" customWidth="1"/>
    <col min="41" max="41" width="14.28515625" bestFit="1" customWidth="1"/>
    <col min="42" max="43" width="10.5703125" bestFit="1" customWidth="1"/>
    <col min="44" max="45" width="8.28515625" bestFit="1" customWidth="1"/>
    <col min="46" max="46" width="8.7109375" bestFit="1" customWidth="1"/>
    <col min="47" max="47" width="8.28515625" bestFit="1" customWidth="1"/>
    <col min="48" max="48" width="10.5703125" bestFit="1" customWidth="1"/>
    <col min="49" max="49" width="8.5703125" bestFit="1" customWidth="1"/>
    <col min="50" max="50" width="8.140625" bestFit="1" customWidth="1"/>
    <col min="51" max="51" width="8.28515625" bestFit="1" customWidth="1"/>
    <col min="52" max="52" width="8.140625" bestFit="1" customWidth="1"/>
    <col min="53" max="53" width="8.28515625" bestFit="1" customWidth="1"/>
    <col min="54" max="54" width="8.42578125" bestFit="1" customWidth="1"/>
    <col min="55" max="55" width="8.5703125" bestFit="1" customWidth="1"/>
    <col min="57" max="57" width="9" bestFit="1" customWidth="1"/>
    <col min="58" max="58" width="8.42578125" bestFit="1" customWidth="1"/>
    <col min="59" max="59" width="8.28515625" bestFit="1" customWidth="1"/>
    <col min="60" max="61" width="11.5703125" bestFit="1" customWidth="1"/>
    <col min="62" max="62" width="10.5703125" bestFit="1" customWidth="1"/>
    <col min="63" max="63" width="12.5703125" bestFit="1" customWidth="1"/>
    <col min="64" max="64" width="11.5703125" bestFit="1" customWidth="1"/>
    <col min="65" max="65" width="9" bestFit="1" customWidth="1"/>
    <col min="66" max="69" width="11.5703125" bestFit="1" customWidth="1"/>
    <col min="70" max="71" width="10.5703125" bestFit="1" customWidth="1"/>
    <col min="72" max="72" width="11.5703125" bestFit="1" customWidth="1"/>
    <col min="73" max="73" width="10.5703125" bestFit="1" customWidth="1"/>
    <col min="74" max="74" width="11.5703125" bestFit="1" customWidth="1"/>
    <col min="75" max="75" width="10.5703125" bestFit="1" customWidth="1"/>
    <col min="76" max="76" width="9" bestFit="1" customWidth="1"/>
    <col min="77" max="80" width="11.5703125" bestFit="1" customWidth="1"/>
    <col min="81" max="81" width="10.5703125" bestFit="1" customWidth="1"/>
    <col min="82" max="82" width="9" bestFit="1" customWidth="1"/>
    <col min="83" max="83" width="8.7109375" bestFit="1" customWidth="1"/>
    <col min="84" max="84" width="9" bestFit="1" customWidth="1"/>
    <col min="85" max="85" width="10.5703125" bestFit="1" customWidth="1"/>
    <col min="87" max="90" width="10.5703125" bestFit="1" customWidth="1"/>
    <col min="91" max="91" width="12.5703125" bestFit="1" customWidth="1"/>
    <col min="92" max="93" width="11.5703125" bestFit="1" customWidth="1"/>
    <col min="94" max="95" width="10.5703125" bestFit="1" customWidth="1"/>
    <col min="96" max="96" width="8.140625" bestFit="1" customWidth="1"/>
    <col min="97" max="97" width="10.5703125" bestFit="1" customWidth="1"/>
    <col min="98" max="98" width="8.140625" bestFit="1" customWidth="1"/>
    <col min="99" max="102" width="11.5703125" bestFit="1" customWidth="1"/>
    <col min="103" max="104" width="10.5703125" bestFit="1" customWidth="1"/>
    <col min="105" max="105" width="11.5703125" bestFit="1" customWidth="1"/>
    <col min="106" max="106" width="12.5703125" bestFit="1" customWidth="1"/>
    <col min="107" max="107" width="8" bestFit="1" customWidth="1"/>
    <col min="108" max="116" width="8.7109375" bestFit="1" customWidth="1"/>
    <col min="117" max="117" width="12.5703125" bestFit="1" customWidth="1"/>
    <col min="118" max="118" width="11.5703125" bestFit="1" customWidth="1"/>
    <col min="119" max="120" width="8.42578125" bestFit="1" customWidth="1"/>
    <col min="121" max="121" width="8.85546875" bestFit="1" customWidth="1"/>
    <col min="123" max="123" width="9.5703125" bestFit="1" customWidth="1"/>
    <col min="124" max="124" width="8.28515625" bestFit="1" customWidth="1"/>
    <col min="126" max="126" width="11.140625" bestFit="1" customWidth="1"/>
  </cols>
  <sheetData>
    <row r="1" spans="1:126" ht="12.75" customHeight="1" x14ac:dyDescent="0.25">
      <c r="A1" s="1"/>
      <c r="B1" s="1"/>
      <c r="C1" s="1"/>
      <c r="D1" s="1"/>
      <c r="E1" s="1"/>
      <c r="F1" s="4">
        <f t="shared" ref="F1:M1" si="0">SUM(F3:F417)</f>
        <v>80464</v>
      </c>
      <c r="G1" s="4">
        <f t="shared" si="0"/>
        <v>92</v>
      </c>
      <c r="H1" s="4">
        <f t="shared" si="0"/>
        <v>78</v>
      </c>
      <c r="I1" s="4">
        <f t="shared" si="0"/>
        <v>20</v>
      </c>
      <c r="J1" s="4">
        <f t="shared" si="0"/>
        <v>44482</v>
      </c>
      <c r="K1" s="4">
        <f t="shared" si="0"/>
        <v>116</v>
      </c>
      <c r="L1" s="4">
        <f t="shared" si="0"/>
        <v>22457</v>
      </c>
      <c r="M1" s="4">
        <f t="shared" si="0"/>
        <v>103111</v>
      </c>
      <c r="N1" s="4">
        <f t="shared" ref="N1:AE1" si="1">SUM(N3:N417)</f>
        <v>44598</v>
      </c>
      <c r="O1" s="4">
        <f t="shared" si="1"/>
        <v>147709</v>
      </c>
      <c r="P1" s="4">
        <f t="shared" si="1"/>
        <v>3784400</v>
      </c>
      <c r="Q1" s="4">
        <f t="shared" si="1"/>
        <v>11996.499999999995</v>
      </c>
      <c r="R1" s="4">
        <f t="shared" si="1"/>
        <v>36493352.959999986</v>
      </c>
      <c r="S1" s="4">
        <f t="shared" si="1"/>
        <v>4999999.9999999991</v>
      </c>
      <c r="T1" s="4">
        <f t="shared" si="1"/>
        <v>3013357.6000000006</v>
      </c>
      <c r="U1" s="4">
        <f t="shared" si="1"/>
        <v>812156615.55999982</v>
      </c>
      <c r="V1" s="13">
        <f t="shared" si="1"/>
        <v>1011967009.5500001</v>
      </c>
      <c r="W1" s="2">
        <f t="shared" si="1"/>
        <v>985182536.79999971</v>
      </c>
      <c r="X1" s="4">
        <f t="shared" si="1"/>
        <v>406.74610000000024</v>
      </c>
      <c r="Y1" s="4">
        <f t="shared" si="1"/>
        <v>982424427.58999979</v>
      </c>
      <c r="Z1" s="4">
        <f t="shared" si="1"/>
        <v>1025403601.8699999</v>
      </c>
      <c r="AA1" s="4">
        <f t="shared" si="1"/>
        <v>397145746.2700004</v>
      </c>
      <c r="AB1" s="4">
        <f t="shared" si="1"/>
        <v>85679.37000000001</v>
      </c>
      <c r="AC1" s="4">
        <f t="shared" si="1"/>
        <v>37098400.410000004</v>
      </c>
      <c r="AD1" s="4">
        <f t="shared" si="1"/>
        <v>2497546.4399999967</v>
      </c>
      <c r="AE1" s="2">
        <f t="shared" si="1"/>
        <v>73965179.360000059</v>
      </c>
      <c r="AF1" s="4">
        <f>SUM(AF3:AF417)</f>
        <v>5066197.790000001</v>
      </c>
      <c r="AG1" s="4">
        <f>SUM(AG3:AG417)</f>
        <v>67492628.950000018</v>
      </c>
      <c r="AH1" s="4">
        <f t="shared" ref="AH1:CS1" si="2">SUM(AH3:AH417)</f>
        <v>144887679.64999998</v>
      </c>
      <c r="AI1" s="4">
        <f t="shared" si="2"/>
        <v>75151560.953200027</v>
      </c>
      <c r="AJ1" s="4">
        <f t="shared" si="2"/>
        <v>44623413.326799996</v>
      </c>
      <c r="AK1" s="4">
        <f t="shared" si="2"/>
        <v>281.86000000000007</v>
      </c>
      <c r="AL1" s="4">
        <f t="shared" si="2"/>
        <v>130.14000000000001</v>
      </c>
      <c r="AM1" s="4">
        <f t="shared" si="2"/>
        <v>166780278.23000005</v>
      </c>
      <c r="AN1" s="4">
        <f t="shared" si="2"/>
        <v>1072432.93</v>
      </c>
      <c r="AO1" s="4">
        <f t="shared" si="2"/>
        <v>4415946856</v>
      </c>
      <c r="AP1" s="4">
        <f t="shared" si="2"/>
        <v>2467612</v>
      </c>
      <c r="AQ1" s="4">
        <f t="shared" si="2"/>
        <v>2349878</v>
      </c>
      <c r="AR1" s="4">
        <f t="shared" si="2"/>
        <v>52.680000000000007</v>
      </c>
      <c r="AS1" s="4">
        <f t="shared" si="2"/>
        <v>8781.4799999999977</v>
      </c>
      <c r="AT1" s="4">
        <f t="shared" si="2"/>
        <v>2788.66</v>
      </c>
      <c r="AU1" s="4">
        <f t="shared" si="2"/>
        <v>15899.320000000002</v>
      </c>
      <c r="AV1" s="4">
        <f t="shared" si="2"/>
        <v>4415939</v>
      </c>
      <c r="AW1" s="4">
        <f t="shared" si="2"/>
        <v>27522.139999999981</v>
      </c>
      <c r="AX1" s="4">
        <f t="shared" si="2"/>
        <v>5586.8799999999992</v>
      </c>
      <c r="AY1" s="4">
        <f t="shared" si="2"/>
        <v>3017.3600000000015</v>
      </c>
      <c r="AZ1" s="4">
        <f t="shared" si="2"/>
        <v>279.51000000000005</v>
      </c>
      <c r="BA1" s="4">
        <f t="shared" si="2"/>
        <v>0</v>
      </c>
      <c r="BB1" s="4">
        <f t="shared" si="2"/>
        <v>227.56999999999996</v>
      </c>
      <c r="BC1" s="4">
        <f t="shared" si="2"/>
        <v>0</v>
      </c>
      <c r="BD1" s="4">
        <f t="shared" si="2"/>
        <v>640.88000000000034</v>
      </c>
      <c r="BE1" s="4">
        <f t="shared" si="2"/>
        <v>0</v>
      </c>
      <c r="BF1" s="4">
        <f t="shared" si="2"/>
        <v>2804.2899999999995</v>
      </c>
      <c r="BG1" s="4">
        <f t="shared" si="2"/>
        <v>661.21</v>
      </c>
      <c r="BH1" s="4">
        <f t="shared" si="2"/>
        <v>89270203.030000016</v>
      </c>
      <c r="BI1" s="4">
        <f t="shared" si="2"/>
        <v>48838882.729999997</v>
      </c>
      <c r="BJ1" s="4">
        <f t="shared" si="2"/>
        <v>4786438.9600000009</v>
      </c>
      <c r="BK1" s="4">
        <f t="shared" si="2"/>
        <v>136047269.02000001</v>
      </c>
      <c r="BL1" s="4">
        <f t="shared" si="2"/>
        <v>13774212.42</v>
      </c>
      <c r="BM1" s="4">
        <f t="shared" si="2"/>
        <v>107121.65000000001</v>
      </c>
      <c r="BN1" s="4">
        <f t="shared" si="2"/>
        <v>29026132.269999988</v>
      </c>
      <c r="BO1" s="4">
        <f t="shared" si="2"/>
        <v>44555869.239999987</v>
      </c>
      <c r="BP1" s="4">
        <f t="shared" si="2"/>
        <v>52902711.970000014</v>
      </c>
      <c r="BQ1" s="4">
        <f t="shared" si="2"/>
        <v>77607274.880000025</v>
      </c>
      <c r="BR1" s="4">
        <f t="shared" si="2"/>
        <v>4259611.1900000013</v>
      </c>
      <c r="BS1" s="4">
        <f t="shared" si="2"/>
        <v>9884697.5700000115</v>
      </c>
      <c r="BT1" s="4">
        <f t="shared" si="2"/>
        <v>37898327.949999988</v>
      </c>
      <c r="BU1" s="4">
        <f t="shared" si="2"/>
        <v>2522227.6499999994</v>
      </c>
      <c r="BV1" s="4">
        <f t="shared" si="2"/>
        <v>12112008.700000009</v>
      </c>
      <c r="BW1" s="4">
        <f t="shared" si="2"/>
        <v>7020607.2000000011</v>
      </c>
      <c r="BX1" s="4">
        <f t="shared" si="2"/>
        <v>107121.65000000001</v>
      </c>
      <c r="BY1" s="4">
        <f t="shared" si="2"/>
        <v>16468978.839999996</v>
      </c>
      <c r="BZ1" s="4">
        <f t="shared" si="2"/>
        <v>34642015.339999966</v>
      </c>
      <c r="CA1" s="4">
        <f t="shared" si="2"/>
        <v>11116333.419999998</v>
      </c>
      <c r="CB1" s="4">
        <f t="shared" si="2"/>
        <v>62708891.459999993</v>
      </c>
      <c r="CC1" s="4">
        <f t="shared" si="2"/>
        <v>4666876.2399999984</v>
      </c>
      <c r="CD1" s="4">
        <f t="shared" si="2"/>
        <v>743778.07</v>
      </c>
      <c r="CE1" s="4">
        <f t="shared" si="2"/>
        <v>9748.7899999999972</v>
      </c>
      <c r="CF1" s="4">
        <f t="shared" si="2"/>
        <v>102270.14999999997</v>
      </c>
      <c r="CG1" s="4">
        <f t="shared" si="2"/>
        <v>1161134.6099999999</v>
      </c>
      <c r="CH1" s="4">
        <f t="shared" si="2"/>
        <v>427.79999999999995</v>
      </c>
      <c r="CI1" s="4">
        <f t="shared" si="2"/>
        <v>3180518.87</v>
      </c>
      <c r="CJ1" s="4">
        <f t="shared" si="2"/>
        <v>9858853.9000000004</v>
      </c>
      <c r="CK1" s="4">
        <f t="shared" si="2"/>
        <v>5030487.5599999996</v>
      </c>
      <c r="CL1" s="4">
        <f t="shared" si="2"/>
        <v>3946847.5799999996</v>
      </c>
      <c r="CM1" s="4">
        <f t="shared" si="2"/>
        <v>286640931.87999994</v>
      </c>
      <c r="CN1" s="4">
        <f t="shared" si="2"/>
        <v>48065951.229999937</v>
      </c>
      <c r="CO1" s="4">
        <f t="shared" si="2"/>
        <v>10196776.710000005</v>
      </c>
      <c r="CP1" s="4">
        <f t="shared" si="2"/>
        <v>2507230.7100000009</v>
      </c>
      <c r="CQ1" s="4">
        <f t="shared" si="2"/>
        <v>5626444.6700000009</v>
      </c>
      <c r="CR1" s="4">
        <f t="shared" si="2"/>
        <v>0</v>
      </c>
      <c r="CS1" s="4">
        <f t="shared" si="2"/>
        <v>8376634.5600000015</v>
      </c>
      <c r="CT1" s="4">
        <f t="shared" ref="CT1:DS1" si="3">SUM(CT3:CT417)</f>
        <v>0</v>
      </c>
      <c r="CU1" s="4">
        <f t="shared" si="3"/>
        <v>38028894.680000007</v>
      </c>
      <c r="CV1" s="4">
        <f t="shared" si="3"/>
        <v>10951535.84</v>
      </c>
      <c r="CW1" s="4">
        <f t="shared" si="3"/>
        <v>14139044.340000009</v>
      </c>
      <c r="CX1" s="4">
        <f t="shared" si="3"/>
        <v>40441725.209999986</v>
      </c>
      <c r="CY1" s="4">
        <f t="shared" si="3"/>
        <v>2365739.2000000002</v>
      </c>
      <c r="CZ1" s="4">
        <f t="shared" si="3"/>
        <v>4216535.0999999996</v>
      </c>
      <c r="DA1" s="4">
        <f t="shared" si="3"/>
        <v>13481672.329999998</v>
      </c>
      <c r="DB1" s="4">
        <f t="shared" si="3"/>
        <v>123832990.17000002</v>
      </c>
      <c r="DC1" s="4">
        <f t="shared" si="3"/>
        <v>0</v>
      </c>
      <c r="DD1" s="4">
        <f t="shared" si="3"/>
        <v>0</v>
      </c>
      <c r="DE1" s="4">
        <f t="shared" si="3"/>
        <v>0</v>
      </c>
      <c r="DF1" s="4">
        <f t="shared" si="3"/>
        <v>0</v>
      </c>
      <c r="DG1" s="4">
        <f t="shared" si="3"/>
        <v>0</v>
      </c>
      <c r="DH1" s="4">
        <f t="shared" si="3"/>
        <v>0</v>
      </c>
      <c r="DI1" s="4">
        <f t="shared" si="3"/>
        <v>0</v>
      </c>
      <c r="DJ1" s="4">
        <f t="shared" si="3"/>
        <v>0</v>
      </c>
      <c r="DK1" s="4">
        <f t="shared" si="3"/>
        <v>0</v>
      </c>
      <c r="DL1" s="4">
        <f t="shared" si="3"/>
        <v>0</v>
      </c>
      <c r="DM1" s="4">
        <f t="shared" si="3"/>
        <v>627422936.88999975</v>
      </c>
      <c r="DN1" s="4">
        <f t="shared" si="3"/>
        <v>13550900.790000001</v>
      </c>
      <c r="DO1" s="4">
        <f t="shared" si="3"/>
        <v>0</v>
      </c>
      <c r="DP1" s="4">
        <f t="shared" si="3"/>
        <v>0</v>
      </c>
      <c r="DQ1" s="4">
        <f t="shared" si="3"/>
        <v>0</v>
      </c>
      <c r="DR1" s="4">
        <f t="shared" si="3"/>
        <v>173386.31000000003</v>
      </c>
      <c r="DS1" s="4">
        <f t="shared" si="3"/>
        <v>633572.11</v>
      </c>
      <c r="DT1" s="1"/>
      <c r="DU1" s="1"/>
      <c r="DV1" s="1"/>
    </row>
    <row r="2" spans="1:126" ht="12.75" customHeight="1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3" t="s">
        <v>595</v>
      </c>
      <c r="G2" s="33" t="s">
        <v>596</v>
      </c>
      <c r="H2" s="33" t="s">
        <v>597</v>
      </c>
      <c r="I2" s="33" t="s">
        <v>598</v>
      </c>
      <c r="J2" s="33" t="s">
        <v>599</v>
      </c>
      <c r="K2" s="33" t="s">
        <v>600</v>
      </c>
      <c r="L2" s="33" t="s">
        <v>601</v>
      </c>
      <c r="M2" s="32" t="s">
        <v>5</v>
      </c>
      <c r="N2" s="32" t="s">
        <v>6</v>
      </c>
      <c r="O2" s="32" t="s">
        <v>7</v>
      </c>
      <c r="P2" s="32" t="s">
        <v>8</v>
      </c>
      <c r="Q2" s="32" t="s">
        <v>9</v>
      </c>
      <c r="R2" s="32" t="s">
        <v>10</v>
      </c>
      <c r="S2" s="32" t="s">
        <v>11</v>
      </c>
      <c r="T2" s="32" t="s">
        <v>12</v>
      </c>
      <c r="U2" s="32" t="s">
        <v>13</v>
      </c>
      <c r="V2" s="32" t="s">
        <v>14</v>
      </c>
      <c r="W2" s="34" t="s">
        <v>15</v>
      </c>
      <c r="X2" s="32" t="s">
        <v>16</v>
      </c>
      <c r="Y2" s="32" t="s">
        <v>17</v>
      </c>
      <c r="Z2" s="32" t="s">
        <v>18</v>
      </c>
      <c r="AA2" s="32" t="s">
        <v>19</v>
      </c>
      <c r="AB2" s="32" t="s">
        <v>20</v>
      </c>
      <c r="AC2" s="32" t="s">
        <v>21</v>
      </c>
      <c r="AD2" s="32" t="s">
        <v>22</v>
      </c>
      <c r="AE2" s="34" t="s">
        <v>23</v>
      </c>
      <c r="AF2" s="32" t="s">
        <v>24</v>
      </c>
      <c r="AG2" s="32" t="s">
        <v>25</v>
      </c>
      <c r="AH2" s="32" t="s">
        <v>26</v>
      </c>
      <c r="AI2" s="32" t="s">
        <v>27</v>
      </c>
      <c r="AJ2" s="32" t="s">
        <v>28</v>
      </c>
      <c r="AK2" s="32" t="s">
        <v>29</v>
      </c>
      <c r="AL2" s="32" t="s">
        <v>30</v>
      </c>
      <c r="AM2" s="32" t="s">
        <v>31</v>
      </c>
      <c r="AN2" s="32" t="s">
        <v>32</v>
      </c>
      <c r="AO2" s="32" t="s">
        <v>33</v>
      </c>
      <c r="AP2" s="32" t="s">
        <v>34</v>
      </c>
      <c r="AQ2" s="32" t="s">
        <v>35</v>
      </c>
      <c r="AR2" s="32" t="s">
        <v>36</v>
      </c>
      <c r="AS2" s="32" t="s">
        <v>37</v>
      </c>
      <c r="AT2" s="32" t="s">
        <v>38</v>
      </c>
      <c r="AU2" s="32" t="s">
        <v>39</v>
      </c>
      <c r="AV2" s="32" t="s">
        <v>40</v>
      </c>
      <c r="AW2" s="32" t="s">
        <v>41</v>
      </c>
      <c r="AX2" s="32" t="s">
        <v>42</v>
      </c>
      <c r="AY2" s="32" t="s">
        <v>43</v>
      </c>
      <c r="AZ2" s="32" t="s">
        <v>44</v>
      </c>
      <c r="BA2" s="32" t="s">
        <v>45</v>
      </c>
      <c r="BB2" s="32" t="s">
        <v>46</v>
      </c>
      <c r="BC2" s="32" t="s">
        <v>47</v>
      </c>
      <c r="BD2" s="32" t="s">
        <v>48</v>
      </c>
      <c r="BE2" s="32" t="s">
        <v>49</v>
      </c>
      <c r="BF2" s="32" t="s">
        <v>50</v>
      </c>
      <c r="BG2" s="32" t="s">
        <v>51</v>
      </c>
      <c r="BH2" s="32" t="s">
        <v>52</v>
      </c>
      <c r="BI2" s="32" t="s">
        <v>53</v>
      </c>
      <c r="BJ2" s="32" t="s">
        <v>54</v>
      </c>
      <c r="BK2" s="32" t="s">
        <v>55</v>
      </c>
      <c r="BL2" s="32" t="s">
        <v>56</v>
      </c>
      <c r="BM2" s="32" t="s">
        <v>57</v>
      </c>
      <c r="BN2" s="32" t="s">
        <v>58</v>
      </c>
      <c r="BO2" s="32" t="s">
        <v>59</v>
      </c>
      <c r="BP2" s="32" t="s">
        <v>60</v>
      </c>
      <c r="BQ2" s="32" t="s">
        <v>61</v>
      </c>
      <c r="BR2" s="32" t="s">
        <v>62</v>
      </c>
      <c r="BS2" s="32" t="s">
        <v>63</v>
      </c>
      <c r="BT2" s="32" t="s">
        <v>64</v>
      </c>
      <c r="BU2" s="32" t="s">
        <v>65</v>
      </c>
      <c r="BV2" s="32" t="s">
        <v>66</v>
      </c>
      <c r="BW2" s="32" t="s">
        <v>67</v>
      </c>
      <c r="BX2" s="32" t="s">
        <v>68</v>
      </c>
      <c r="BY2" s="32" t="s">
        <v>69</v>
      </c>
      <c r="BZ2" s="32" t="s">
        <v>70</v>
      </c>
      <c r="CA2" s="32" t="s">
        <v>71</v>
      </c>
      <c r="CB2" s="32" t="s">
        <v>72</v>
      </c>
      <c r="CC2" s="32" t="s">
        <v>73</v>
      </c>
      <c r="CD2" s="32" t="s">
        <v>74</v>
      </c>
      <c r="CE2" s="32" t="s">
        <v>75</v>
      </c>
      <c r="CF2" s="32" t="s">
        <v>76</v>
      </c>
      <c r="CG2" s="32" t="s">
        <v>77</v>
      </c>
      <c r="CH2" s="32" t="s">
        <v>78</v>
      </c>
      <c r="CI2" s="32" t="s">
        <v>79</v>
      </c>
      <c r="CJ2" s="32" t="s">
        <v>80</v>
      </c>
      <c r="CK2" s="32" t="s">
        <v>81</v>
      </c>
      <c r="CL2" s="32" t="s">
        <v>82</v>
      </c>
      <c r="CM2" s="32" t="s">
        <v>83</v>
      </c>
      <c r="CN2" s="32" t="s">
        <v>84</v>
      </c>
      <c r="CO2" s="32" t="s">
        <v>85</v>
      </c>
      <c r="CP2" s="32" t="s">
        <v>86</v>
      </c>
      <c r="CQ2" s="32" t="s">
        <v>87</v>
      </c>
      <c r="CR2" s="32" t="s">
        <v>88</v>
      </c>
      <c r="CS2" s="32" t="s">
        <v>89</v>
      </c>
      <c r="CT2" s="32" t="s">
        <v>90</v>
      </c>
      <c r="CU2" s="32" t="s">
        <v>91</v>
      </c>
      <c r="CV2" s="32" t="s">
        <v>92</v>
      </c>
      <c r="CW2" s="32" t="s">
        <v>93</v>
      </c>
      <c r="CX2" s="32" t="s">
        <v>94</v>
      </c>
      <c r="CY2" s="32" t="s">
        <v>95</v>
      </c>
      <c r="CZ2" s="32" t="s">
        <v>96</v>
      </c>
      <c r="DA2" s="32" t="s">
        <v>97</v>
      </c>
      <c r="DB2" s="32" t="s">
        <v>98</v>
      </c>
      <c r="DC2" s="32" t="s">
        <v>99</v>
      </c>
      <c r="DD2" s="32" t="s">
        <v>100</v>
      </c>
      <c r="DE2" s="32" t="s">
        <v>101</v>
      </c>
      <c r="DF2" s="32" t="s">
        <v>102</v>
      </c>
      <c r="DG2" s="32" t="s">
        <v>103</v>
      </c>
      <c r="DH2" s="32" t="s">
        <v>104</v>
      </c>
      <c r="DI2" s="32" t="s">
        <v>105</v>
      </c>
      <c r="DJ2" s="32" t="s">
        <v>106</v>
      </c>
      <c r="DK2" s="32" t="s">
        <v>107</v>
      </c>
      <c r="DL2" s="32" t="s">
        <v>108</v>
      </c>
      <c r="DM2" s="32" t="s">
        <v>109</v>
      </c>
      <c r="DN2" s="32" t="s">
        <v>110</v>
      </c>
      <c r="DO2" s="32" t="s">
        <v>111</v>
      </c>
      <c r="DP2" s="32" t="s">
        <v>112</v>
      </c>
      <c r="DQ2" s="32" t="s">
        <v>113</v>
      </c>
      <c r="DR2" s="32" t="s">
        <v>114</v>
      </c>
      <c r="DS2" s="32" t="s">
        <v>115</v>
      </c>
      <c r="DT2" s="32" t="s">
        <v>116</v>
      </c>
      <c r="DU2" s="32" t="s">
        <v>117</v>
      </c>
      <c r="DV2" s="32" t="s">
        <v>1243</v>
      </c>
    </row>
    <row r="3" spans="1:126" ht="12.75" customHeight="1" x14ac:dyDescent="0.25">
      <c r="A3" s="3" t="s">
        <v>1064</v>
      </c>
      <c r="B3" s="3" t="s">
        <v>118</v>
      </c>
      <c r="C3" s="7" t="s">
        <v>602</v>
      </c>
      <c r="D3" s="7" t="s">
        <v>119</v>
      </c>
      <c r="E3" s="3" t="s">
        <v>120</v>
      </c>
      <c r="F3" s="5">
        <v>14</v>
      </c>
      <c r="G3" s="8"/>
      <c r="H3" s="8"/>
      <c r="I3" s="8"/>
      <c r="J3" s="8"/>
      <c r="K3" s="8"/>
      <c r="L3" s="8"/>
      <c r="M3" s="3">
        <v>14</v>
      </c>
      <c r="N3" s="3">
        <v>0</v>
      </c>
      <c r="O3" s="3">
        <v>14</v>
      </c>
      <c r="P3" s="3">
        <v>0</v>
      </c>
      <c r="Q3" s="3">
        <v>2</v>
      </c>
      <c r="R3" s="3">
        <v>6084</v>
      </c>
      <c r="S3" s="3">
        <v>1174.58</v>
      </c>
      <c r="T3" s="3">
        <v>285.60000000000002</v>
      </c>
      <c r="U3" s="3">
        <v>86466.79</v>
      </c>
      <c r="V3" s="3">
        <v>106372.59</v>
      </c>
      <c r="W3" s="12">
        <v>94466.79</v>
      </c>
      <c r="X3" s="3">
        <v>0.8881</v>
      </c>
      <c r="Y3" s="3">
        <v>94466.79</v>
      </c>
      <c r="Z3" s="3">
        <v>106372.59</v>
      </c>
      <c r="AA3" s="3">
        <v>42297.29</v>
      </c>
      <c r="AB3" s="3">
        <v>0</v>
      </c>
      <c r="AC3" s="3">
        <v>2101.8200000000002</v>
      </c>
      <c r="AD3" s="3">
        <v>700.56</v>
      </c>
      <c r="AE3" s="12">
        <v>9885.57</v>
      </c>
      <c r="AF3" s="3">
        <v>0</v>
      </c>
      <c r="AG3" s="6">
        <v>10576.39</v>
      </c>
      <c r="AH3" s="3">
        <v>0</v>
      </c>
      <c r="AI3" s="3">
        <v>23947.11</v>
      </c>
      <c r="AJ3" s="3">
        <v>0</v>
      </c>
      <c r="AK3" s="3">
        <v>1</v>
      </c>
      <c r="AL3" s="3">
        <v>0</v>
      </c>
      <c r="AM3" s="3">
        <v>8000</v>
      </c>
      <c r="AN3" s="3">
        <v>0</v>
      </c>
      <c r="AO3" s="3">
        <v>836002</v>
      </c>
      <c r="AP3" s="3">
        <v>0</v>
      </c>
      <c r="AQ3" s="3">
        <v>0</v>
      </c>
      <c r="AR3" s="3">
        <v>0</v>
      </c>
      <c r="AS3" s="14">
        <v>28.64</v>
      </c>
      <c r="AT3" s="3">
        <v>0</v>
      </c>
      <c r="AU3" s="3">
        <v>9.57</v>
      </c>
      <c r="AV3" s="3">
        <v>836</v>
      </c>
      <c r="AW3" s="3">
        <v>38.21</v>
      </c>
      <c r="AX3" s="3">
        <v>2.2000000000000002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18000</v>
      </c>
      <c r="BI3" s="3">
        <v>98303.67</v>
      </c>
      <c r="BJ3" s="3">
        <v>20.04</v>
      </c>
      <c r="BK3" s="3">
        <v>14000</v>
      </c>
      <c r="BL3" s="3">
        <v>0</v>
      </c>
      <c r="BM3" s="3">
        <v>0</v>
      </c>
      <c r="BN3" s="3">
        <v>695.02</v>
      </c>
      <c r="BO3" s="3">
        <v>5673.35</v>
      </c>
      <c r="BP3" s="3">
        <v>0</v>
      </c>
      <c r="BQ3" s="3">
        <v>0</v>
      </c>
      <c r="BR3" s="3">
        <v>0</v>
      </c>
      <c r="BS3" s="3">
        <v>1951.42</v>
      </c>
      <c r="BT3" s="3">
        <v>98303.67</v>
      </c>
      <c r="BU3" s="3">
        <v>20.04</v>
      </c>
      <c r="BV3" s="3">
        <v>7118.84</v>
      </c>
      <c r="BW3" s="3">
        <v>0</v>
      </c>
      <c r="BX3" s="3">
        <v>0</v>
      </c>
      <c r="BY3" s="3">
        <v>588.54999999999995</v>
      </c>
      <c r="BZ3" s="3">
        <v>5673.35</v>
      </c>
      <c r="CA3" s="3">
        <v>0</v>
      </c>
      <c r="CB3" s="3">
        <v>0</v>
      </c>
      <c r="CC3" s="3">
        <v>110.25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31947.11</v>
      </c>
      <c r="CN3" s="3">
        <v>1838.33</v>
      </c>
      <c r="CO3" s="3">
        <v>0</v>
      </c>
      <c r="CP3" s="3">
        <v>0</v>
      </c>
      <c r="CQ3" s="3">
        <v>0</v>
      </c>
      <c r="CR3" s="3">
        <v>0</v>
      </c>
      <c r="CS3" s="3">
        <v>0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7050</v>
      </c>
      <c r="DB3" s="3">
        <v>6881.16</v>
      </c>
      <c r="DC3" s="3">
        <v>0</v>
      </c>
      <c r="DD3" s="3">
        <v>0</v>
      </c>
      <c r="DE3" s="3">
        <v>0</v>
      </c>
      <c r="DF3" s="3">
        <v>0</v>
      </c>
      <c r="DG3" s="3">
        <v>0</v>
      </c>
      <c r="DH3" s="3">
        <v>0</v>
      </c>
      <c r="DI3" s="3">
        <v>0</v>
      </c>
      <c r="DJ3" s="3">
        <v>0</v>
      </c>
      <c r="DK3" s="3">
        <v>0</v>
      </c>
      <c r="DL3" s="3">
        <v>0</v>
      </c>
      <c r="DM3" s="3">
        <v>51943.29</v>
      </c>
      <c r="DN3" s="3">
        <v>7050</v>
      </c>
      <c r="DO3" s="3">
        <v>0</v>
      </c>
      <c r="DP3" s="3">
        <v>0</v>
      </c>
      <c r="DQ3" s="3">
        <v>0</v>
      </c>
      <c r="DR3" s="3">
        <v>0</v>
      </c>
      <c r="DS3" s="3">
        <v>0</v>
      </c>
      <c r="DT3" s="3" t="s">
        <v>121</v>
      </c>
      <c r="DU3" s="3" t="s">
        <v>122</v>
      </c>
      <c r="DV3" s="16" t="s">
        <v>1078</v>
      </c>
    </row>
    <row r="4" spans="1:126" ht="12.75" customHeight="1" x14ac:dyDescent="0.25">
      <c r="A4" s="3" t="s">
        <v>1064</v>
      </c>
      <c r="B4" s="3" t="s">
        <v>118</v>
      </c>
      <c r="C4" s="7" t="s">
        <v>603</v>
      </c>
      <c r="D4" s="7" t="s">
        <v>123</v>
      </c>
      <c r="E4" s="3" t="s">
        <v>120</v>
      </c>
      <c r="F4" s="5">
        <v>545</v>
      </c>
      <c r="G4" s="8"/>
      <c r="H4" s="8"/>
      <c r="I4" s="8"/>
      <c r="J4" s="8"/>
      <c r="K4" s="8"/>
      <c r="L4" s="5">
        <v>176</v>
      </c>
      <c r="M4" s="3">
        <v>721</v>
      </c>
      <c r="N4" s="3">
        <v>0</v>
      </c>
      <c r="O4" s="3">
        <v>721</v>
      </c>
      <c r="P4" s="3">
        <v>4400</v>
      </c>
      <c r="Q4" s="3">
        <v>50.9</v>
      </c>
      <c r="R4" s="3">
        <v>154837.79999999999</v>
      </c>
      <c r="S4" s="3">
        <v>19807.75</v>
      </c>
      <c r="T4" s="3">
        <v>14708.4</v>
      </c>
      <c r="U4" s="3">
        <v>3624690.88</v>
      </c>
      <c r="V4" s="3">
        <v>4544496.49</v>
      </c>
      <c r="W4" s="12">
        <v>4503523.8099999996</v>
      </c>
      <c r="X4" s="3">
        <v>0.99099999999999999</v>
      </c>
      <c r="Y4" s="3">
        <v>4503523.8099999996</v>
      </c>
      <c r="Z4" s="3">
        <v>4544496.49</v>
      </c>
      <c r="AA4" s="3">
        <v>1771196.38</v>
      </c>
      <c r="AB4" s="3">
        <v>0</v>
      </c>
      <c r="AC4" s="3">
        <v>176127.85</v>
      </c>
      <c r="AD4" s="3">
        <v>36078.839999999997</v>
      </c>
      <c r="AE4" s="12">
        <v>412323.76</v>
      </c>
      <c r="AF4" s="3">
        <v>0</v>
      </c>
      <c r="AG4" s="6">
        <v>374704.81</v>
      </c>
      <c r="AH4" s="3">
        <v>668557.19999999995</v>
      </c>
      <c r="AI4" s="3">
        <v>440350.69</v>
      </c>
      <c r="AJ4" s="3">
        <v>0</v>
      </c>
      <c r="AK4" s="3">
        <v>1</v>
      </c>
      <c r="AL4" s="3">
        <v>0</v>
      </c>
      <c r="AM4" s="3">
        <v>878832.93</v>
      </c>
      <c r="AN4" s="3">
        <v>0</v>
      </c>
      <c r="AO4" s="3">
        <v>12301745</v>
      </c>
      <c r="AP4" s="3">
        <v>18680</v>
      </c>
      <c r="AQ4" s="3">
        <v>0</v>
      </c>
      <c r="AR4" s="3">
        <v>0</v>
      </c>
      <c r="AS4" s="14">
        <v>35.79</v>
      </c>
      <c r="AT4" s="3">
        <v>0</v>
      </c>
      <c r="AU4" s="3">
        <v>71.44</v>
      </c>
      <c r="AV4" s="3">
        <v>12302</v>
      </c>
      <c r="AW4" s="3">
        <v>107.23</v>
      </c>
      <c r="AX4" s="3">
        <v>7.38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4.0599999999999996</v>
      </c>
      <c r="BE4" s="3">
        <v>0</v>
      </c>
      <c r="BF4" s="3">
        <v>51.44</v>
      </c>
      <c r="BG4" s="3">
        <v>0</v>
      </c>
      <c r="BH4" s="3">
        <v>145000</v>
      </c>
      <c r="BI4" s="3">
        <v>65714.34</v>
      </c>
      <c r="BJ4" s="3">
        <v>0</v>
      </c>
      <c r="BK4" s="3">
        <v>614010</v>
      </c>
      <c r="BL4" s="3">
        <v>0</v>
      </c>
      <c r="BM4" s="3">
        <v>0</v>
      </c>
      <c r="BN4" s="3">
        <v>56886.37</v>
      </c>
      <c r="BO4" s="3">
        <v>22560.63</v>
      </c>
      <c r="BP4" s="3">
        <v>915516.16</v>
      </c>
      <c r="BQ4" s="3">
        <v>0</v>
      </c>
      <c r="BR4" s="3">
        <v>0</v>
      </c>
      <c r="BS4" s="3">
        <v>45997.48</v>
      </c>
      <c r="BT4" s="3">
        <v>65714.34</v>
      </c>
      <c r="BU4" s="3">
        <v>0</v>
      </c>
      <c r="BV4" s="3">
        <v>112707.59</v>
      </c>
      <c r="BW4" s="3">
        <v>0</v>
      </c>
      <c r="BX4" s="3">
        <v>0</v>
      </c>
      <c r="BY4" s="3">
        <v>2423.33</v>
      </c>
      <c r="BZ4" s="3">
        <v>2838.47</v>
      </c>
      <c r="CA4" s="3">
        <v>51906.720000000001</v>
      </c>
      <c r="CB4" s="3">
        <v>0</v>
      </c>
      <c r="CC4" s="3">
        <v>8264.67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19722.16</v>
      </c>
      <c r="CK4" s="3">
        <v>230857.26</v>
      </c>
      <c r="CL4" s="3">
        <v>0</v>
      </c>
      <c r="CM4" s="3">
        <v>1319183.6200000001</v>
      </c>
      <c r="CN4" s="3">
        <v>90737.85</v>
      </c>
      <c r="CO4" s="3">
        <v>0</v>
      </c>
      <c r="CP4" s="3">
        <v>0</v>
      </c>
      <c r="CQ4" s="3">
        <v>0</v>
      </c>
      <c r="CR4" s="3">
        <v>0</v>
      </c>
      <c r="CS4" s="3">
        <v>50000</v>
      </c>
      <c r="CT4" s="3">
        <v>0</v>
      </c>
      <c r="CU4" s="3">
        <v>632752.18000000005</v>
      </c>
      <c r="CV4" s="3">
        <v>0</v>
      </c>
      <c r="CW4" s="3">
        <v>29000</v>
      </c>
      <c r="CX4" s="3">
        <v>214903.5</v>
      </c>
      <c r="CY4" s="3">
        <v>0</v>
      </c>
      <c r="CZ4" s="3">
        <v>0</v>
      </c>
      <c r="DA4" s="3">
        <v>0</v>
      </c>
      <c r="DB4" s="3">
        <v>501302.41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2809635.38</v>
      </c>
      <c r="DN4" s="3">
        <v>0</v>
      </c>
      <c r="DO4" s="3">
        <v>0</v>
      </c>
      <c r="DP4" s="3">
        <v>0</v>
      </c>
      <c r="DQ4" s="3">
        <v>0</v>
      </c>
      <c r="DR4" s="3">
        <v>0</v>
      </c>
      <c r="DS4" s="3">
        <v>0</v>
      </c>
      <c r="DT4" s="3" t="s">
        <v>121</v>
      </c>
      <c r="DU4" s="3" t="s">
        <v>122</v>
      </c>
      <c r="DV4" s="16" t="s">
        <v>1076</v>
      </c>
    </row>
    <row r="5" spans="1:126" ht="12.75" customHeight="1" x14ac:dyDescent="0.25">
      <c r="A5" s="3" t="s">
        <v>1064</v>
      </c>
      <c r="B5" s="3" t="s">
        <v>118</v>
      </c>
      <c r="C5" s="7" t="s">
        <v>604</v>
      </c>
      <c r="D5" s="7" t="s">
        <v>124</v>
      </c>
      <c r="E5" s="3" t="s">
        <v>125</v>
      </c>
      <c r="F5" s="8"/>
      <c r="G5" s="8"/>
      <c r="H5" s="8"/>
      <c r="I5" s="8"/>
      <c r="J5" s="5">
        <v>357</v>
      </c>
      <c r="K5" s="8"/>
      <c r="L5" s="8"/>
      <c r="M5" s="3">
        <v>0</v>
      </c>
      <c r="N5" s="3">
        <v>357</v>
      </c>
      <c r="O5" s="3">
        <v>357</v>
      </c>
      <c r="P5" s="3">
        <v>800</v>
      </c>
      <c r="Q5" s="3">
        <v>28</v>
      </c>
      <c r="R5" s="3">
        <v>85176</v>
      </c>
      <c r="S5" s="3">
        <v>8439.82</v>
      </c>
      <c r="T5" s="3">
        <v>7282.8</v>
      </c>
      <c r="U5" s="3">
        <v>2249818.3199999998</v>
      </c>
      <c r="V5" s="3">
        <v>2806172.48</v>
      </c>
      <c r="W5" s="12">
        <v>2945276.49</v>
      </c>
      <c r="X5" s="3">
        <v>1.0496000000000001</v>
      </c>
      <c r="Y5" s="3">
        <v>2945276.49</v>
      </c>
      <c r="Z5" s="3">
        <v>2945276.49</v>
      </c>
      <c r="AA5" s="3">
        <v>1139796.3600000001</v>
      </c>
      <c r="AB5" s="3">
        <v>0</v>
      </c>
      <c r="AC5" s="3">
        <v>77296.929999999993</v>
      </c>
      <c r="AD5" s="3">
        <v>0</v>
      </c>
      <c r="AE5" s="12">
        <v>294527.65000000002</v>
      </c>
      <c r="AF5" s="3">
        <v>9756.33</v>
      </c>
      <c r="AG5" s="6">
        <v>261852.18</v>
      </c>
      <c r="AH5" s="3">
        <v>352521.92</v>
      </c>
      <c r="AI5" s="3">
        <v>0</v>
      </c>
      <c r="AJ5" s="3">
        <v>301737.06</v>
      </c>
      <c r="AK5" s="3">
        <v>0</v>
      </c>
      <c r="AL5" s="3">
        <v>1</v>
      </c>
      <c r="AM5" s="3">
        <v>695458.17</v>
      </c>
      <c r="AN5" s="3">
        <v>0</v>
      </c>
      <c r="AO5" s="3">
        <v>16610620</v>
      </c>
      <c r="AP5" s="3">
        <v>0</v>
      </c>
      <c r="AQ5" s="3">
        <v>19412</v>
      </c>
      <c r="AR5" s="3">
        <v>0</v>
      </c>
      <c r="AS5" s="14">
        <v>0</v>
      </c>
      <c r="AT5" s="3">
        <v>18.16</v>
      </c>
      <c r="AU5" s="3">
        <v>41.87</v>
      </c>
      <c r="AV5" s="3">
        <v>16611</v>
      </c>
      <c r="AW5" s="3">
        <v>60.03</v>
      </c>
      <c r="AX5" s="3">
        <v>16.29</v>
      </c>
      <c r="AY5" s="3">
        <v>18.59</v>
      </c>
      <c r="AZ5" s="3">
        <v>0</v>
      </c>
      <c r="BA5" s="3">
        <v>0</v>
      </c>
      <c r="BB5" s="3">
        <v>0.8</v>
      </c>
      <c r="BC5" s="3">
        <v>0</v>
      </c>
      <c r="BD5" s="3">
        <v>3.01</v>
      </c>
      <c r="BE5" s="3">
        <v>0</v>
      </c>
      <c r="BF5" s="3">
        <v>0</v>
      </c>
      <c r="BG5" s="3">
        <v>3.01</v>
      </c>
      <c r="BH5" s="3">
        <v>637000</v>
      </c>
      <c r="BI5" s="3">
        <v>1134000.3999999999</v>
      </c>
      <c r="BJ5" s="3">
        <v>8783.4</v>
      </c>
      <c r="BK5" s="3">
        <v>370000</v>
      </c>
      <c r="BL5" s="3">
        <v>25000</v>
      </c>
      <c r="BM5" s="3">
        <v>0</v>
      </c>
      <c r="BN5" s="3">
        <v>444235.21</v>
      </c>
      <c r="BO5" s="3">
        <v>136324.89000000001</v>
      </c>
      <c r="BP5" s="3">
        <v>0</v>
      </c>
      <c r="BQ5" s="3">
        <v>513630.36</v>
      </c>
      <c r="BR5" s="3">
        <v>14915.25</v>
      </c>
      <c r="BS5" s="3">
        <v>37832.25</v>
      </c>
      <c r="BT5" s="3">
        <v>825171.18</v>
      </c>
      <c r="BU5" s="3">
        <v>8783.4</v>
      </c>
      <c r="BV5" s="3">
        <v>23291.42</v>
      </c>
      <c r="BW5" s="3">
        <v>11636.69</v>
      </c>
      <c r="BX5" s="3">
        <v>0</v>
      </c>
      <c r="BY5" s="3">
        <v>391465.03</v>
      </c>
      <c r="BZ5" s="3">
        <v>108405.38</v>
      </c>
      <c r="CA5" s="3">
        <v>0</v>
      </c>
      <c r="CB5" s="3">
        <v>463630.36</v>
      </c>
      <c r="CC5" s="3">
        <v>17607.88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27919.51</v>
      </c>
      <c r="CK5" s="3">
        <v>0</v>
      </c>
      <c r="CL5" s="3">
        <v>0</v>
      </c>
      <c r="CM5" s="3">
        <v>997195.23</v>
      </c>
      <c r="CN5" s="3">
        <v>270511.77</v>
      </c>
      <c r="CO5" s="3">
        <v>308829.21999999997</v>
      </c>
      <c r="CP5" s="3">
        <v>0</v>
      </c>
      <c r="CQ5" s="3">
        <v>13363.31</v>
      </c>
      <c r="CR5" s="3">
        <v>0</v>
      </c>
      <c r="CS5" s="3">
        <v>50000</v>
      </c>
      <c r="CT5" s="3">
        <v>0</v>
      </c>
      <c r="CU5" s="3">
        <v>0</v>
      </c>
      <c r="CV5" s="3">
        <v>50000</v>
      </c>
      <c r="CW5" s="3">
        <v>127400</v>
      </c>
      <c r="CX5" s="3">
        <v>129500</v>
      </c>
      <c r="CY5" s="3">
        <v>8750</v>
      </c>
      <c r="CZ5" s="3">
        <v>0</v>
      </c>
      <c r="DA5" s="3">
        <v>155524.04999999999</v>
      </c>
      <c r="DB5" s="3">
        <v>346708.58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3">
        <v>1671313.83</v>
      </c>
      <c r="DN5" s="3">
        <v>155524.04999999999</v>
      </c>
      <c r="DO5" s="3">
        <v>0</v>
      </c>
      <c r="DP5" s="3">
        <v>0</v>
      </c>
      <c r="DQ5" s="3">
        <v>0</v>
      </c>
      <c r="DR5" s="3">
        <v>0</v>
      </c>
      <c r="DS5" s="3">
        <v>0</v>
      </c>
      <c r="DT5" s="3" t="s">
        <v>126</v>
      </c>
      <c r="DU5" s="3"/>
      <c r="DV5" s="16" t="s">
        <v>1073</v>
      </c>
    </row>
    <row r="6" spans="1:126" ht="12.75" customHeight="1" x14ac:dyDescent="0.25">
      <c r="A6" s="3" t="s">
        <v>1064</v>
      </c>
      <c r="B6" s="3" t="s">
        <v>118</v>
      </c>
      <c r="C6" s="7" t="s">
        <v>605</v>
      </c>
      <c r="D6" s="7" t="s">
        <v>127</v>
      </c>
      <c r="E6" s="3" t="s">
        <v>120</v>
      </c>
      <c r="F6" s="5">
        <v>19</v>
      </c>
      <c r="G6" s="8"/>
      <c r="H6" s="8"/>
      <c r="I6" s="8"/>
      <c r="J6" s="8"/>
      <c r="K6" s="8"/>
      <c r="L6" s="8"/>
      <c r="M6" s="3">
        <v>19</v>
      </c>
      <c r="N6" s="3">
        <v>0</v>
      </c>
      <c r="O6" s="3">
        <v>19</v>
      </c>
      <c r="P6" s="3">
        <v>0</v>
      </c>
      <c r="Q6" s="3">
        <v>2</v>
      </c>
      <c r="R6" s="3">
        <v>6084</v>
      </c>
      <c r="S6" s="3">
        <v>48.81</v>
      </c>
      <c r="T6" s="3">
        <v>387.6</v>
      </c>
      <c r="U6" s="3">
        <v>106651.01</v>
      </c>
      <c r="V6" s="3">
        <v>131908.85</v>
      </c>
      <c r="W6" s="12">
        <v>129193.02</v>
      </c>
      <c r="X6" s="3">
        <v>0.97940000000000005</v>
      </c>
      <c r="Y6" s="3">
        <v>129193.02</v>
      </c>
      <c r="Z6" s="3">
        <v>131908.85</v>
      </c>
      <c r="AA6" s="3">
        <v>53632.76</v>
      </c>
      <c r="AB6" s="3">
        <v>0</v>
      </c>
      <c r="AC6" s="3">
        <v>2702.34</v>
      </c>
      <c r="AD6" s="3">
        <v>900.72</v>
      </c>
      <c r="AE6" s="12">
        <v>12919.3</v>
      </c>
      <c r="AF6" s="3">
        <v>3104.86</v>
      </c>
      <c r="AG6" s="6">
        <v>11158.79</v>
      </c>
      <c r="AH6" s="3">
        <v>0</v>
      </c>
      <c r="AI6" s="3">
        <v>28036.09</v>
      </c>
      <c r="AJ6" s="3">
        <v>0</v>
      </c>
      <c r="AK6" s="3">
        <v>1</v>
      </c>
      <c r="AL6" s="3">
        <v>0</v>
      </c>
      <c r="AM6" s="3">
        <v>22542.01</v>
      </c>
      <c r="AN6" s="3">
        <v>0</v>
      </c>
      <c r="AO6" s="3">
        <v>1007264</v>
      </c>
      <c r="AP6" s="3">
        <v>0</v>
      </c>
      <c r="AQ6" s="3">
        <v>0</v>
      </c>
      <c r="AR6" s="3">
        <v>0</v>
      </c>
      <c r="AS6" s="3">
        <v>27.83</v>
      </c>
      <c r="AT6" s="3">
        <v>0</v>
      </c>
      <c r="AU6" s="3">
        <v>22.38</v>
      </c>
      <c r="AV6" s="3">
        <v>1007</v>
      </c>
      <c r="AW6" s="3">
        <v>50.21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2356.1999999999998</v>
      </c>
      <c r="BI6" s="3">
        <v>0</v>
      </c>
      <c r="BJ6" s="3">
        <v>0</v>
      </c>
      <c r="BK6" s="3">
        <v>14310</v>
      </c>
      <c r="BL6" s="3">
        <v>0</v>
      </c>
      <c r="BM6" s="3">
        <v>0</v>
      </c>
      <c r="BN6" s="3">
        <v>1158.76</v>
      </c>
      <c r="BO6" s="3">
        <v>0</v>
      </c>
      <c r="BP6" s="3">
        <v>0</v>
      </c>
      <c r="BQ6" s="3">
        <v>0</v>
      </c>
      <c r="BR6" s="3">
        <v>4600.62</v>
      </c>
      <c r="BS6" s="3">
        <v>43.6</v>
      </c>
      <c r="BT6" s="3">
        <v>0</v>
      </c>
      <c r="BU6" s="3">
        <v>0</v>
      </c>
      <c r="BV6" s="3">
        <v>3600.69</v>
      </c>
      <c r="BW6" s="3">
        <v>0</v>
      </c>
      <c r="BX6" s="3">
        <v>0</v>
      </c>
      <c r="BY6" s="3">
        <v>1027.44</v>
      </c>
      <c r="BZ6" s="3">
        <v>0</v>
      </c>
      <c r="CA6" s="3">
        <v>0</v>
      </c>
      <c r="CB6" s="3">
        <v>0</v>
      </c>
      <c r="CC6" s="3">
        <v>26.76</v>
      </c>
      <c r="CD6" s="3">
        <v>0</v>
      </c>
      <c r="CE6" s="3">
        <v>0</v>
      </c>
      <c r="CF6" s="3">
        <v>0</v>
      </c>
      <c r="CG6" s="3">
        <v>0</v>
      </c>
      <c r="CH6" s="3">
        <v>0</v>
      </c>
      <c r="CI6" s="3">
        <v>0</v>
      </c>
      <c r="CJ6" s="3">
        <v>0</v>
      </c>
      <c r="CK6" s="3">
        <v>0</v>
      </c>
      <c r="CL6" s="3">
        <v>0</v>
      </c>
      <c r="CM6" s="3">
        <v>50578.1</v>
      </c>
      <c r="CN6" s="3">
        <v>0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3">
        <v>0</v>
      </c>
      <c r="CU6" s="3">
        <v>0</v>
      </c>
      <c r="CV6" s="3">
        <v>0</v>
      </c>
      <c r="CW6" s="3">
        <v>471.24</v>
      </c>
      <c r="CX6" s="3">
        <v>5008.5</v>
      </c>
      <c r="CY6" s="3">
        <v>0</v>
      </c>
      <c r="CZ6" s="3">
        <v>0</v>
      </c>
      <c r="DA6" s="3">
        <v>1107.74</v>
      </c>
      <c r="DB6" s="3">
        <v>10709.31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3">
        <v>62855.51</v>
      </c>
      <c r="DN6" s="3">
        <v>1178.0999999999999</v>
      </c>
      <c r="DO6" s="3">
        <v>0</v>
      </c>
      <c r="DP6" s="3">
        <v>0</v>
      </c>
      <c r="DQ6" s="3">
        <v>0</v>
      </c>
      <c r="DR6" s="3">
        <v>0</v>
      </c>
      <c r="DS6" s="3">
        <v>0</v>
      </c>
      <c r="DT6" s="3" t="s">
        <v>121</v>
      </c>
      <c r="DU6" s="3" t="s">
        <v>122</v>
      </c>
      <c r="DV6" s="16" t="s">
        <v>1076</v>
      </c>
    </row>
    <row r="7" spans="1:126" ht="12.75" customHeight="1" x14ac:dyDescent="0.25">
      <c r="A7" s="3" t="s">
        <v>1064</v>
      </c>
      <c r="B7" s="3" t="s">
        <v>118</v>
      </c>
      <c r="C7" s="7" t="s">
        <v>606</v>
      </c>
      <c r="D7" s="7" t="s">
        <v>128</v>
      </c>
      <c r="E7" s="3" t="s">
        <v>129</v>
      </c>
      <c r="F7" s="5">
        <v>27</v>
      </c>
      <c r="G7" s="8"/>
      <c r="H7" s="8"/>
      <c r="I7" s="8"/>
      <c r="J7" s="5">
        <v>31</v>
      </c>
      <c r="K7" s="8"/>
      <c r="L7" s="5">
        <v>15</v>
      </c>
      <c r="M7" s="3">
        <v>42</v>
      </c>
      <c r="N7" s="3">
        <v>31</v>
      </c>
      <c r="O7" s="3">
        <v>73</v>
      </c>
      <c r="P7" s="3">
        <v>0</v>
      </c>
      <c r="Q7" s="3">
        <v>12.281000000000001</v>
      </c>
      <c r="R7" s="3">
        <v>37358.800000000003</v>
      </c>
      <c r="S7" s="3">
        <v>4828.21</v>
      </c>
      <c r="T7" s="3">
        <v>1489.2</v>
      </c>
      <c r="U7" s="3">
        <v>689170.92</v>
      </c>
      <c r="V7" s="3">
        <v>853049.19</v>
      </c>
      <c r="W7" s="12">
        <v>911145.46</v>
      </c>
      <c r="X7" s="3">
        <v>1.0681</v>
      </c>
      <c r="Y7" s="3">
        <v>911145.46</v>
      </c>
      <c r="Z7" s="3">
        <v>927759.87</v>
      </c>
      <c r="AA7" s="3">
        <v>352309.67</v>
      </c>
      <c r="AB7" s="3">
        <v>0</v>
      </c>
      <c r="AC7" s="3">
        <v>9758.4500000000007</v>
      </c>
      <c r="AD7" s="3">
        <v>3252.6</v>
      </c>
      <c r="AE7" s="12">
        <v>50000</v>
      </c>
      <c r="AF7" s="3">
        <v>0</v>
      </c>
      <c r="AG7" s="6">
        <v>58929.13</v>
      </c>
      <c r="AH7" s="3">
        <v>68187.66</v>
      </c>
      <c r="AI7" s="3">
        <v>17740.306400000001</v>
      </c>
      <c r="AJ7" s="3">
        <v>25528.7336</v>
      </c>
      <c r="AK7" s="3">
        <v>0.41</v>
      </c>
      <c r="AL7" s="3">
        <v>0.59</v>
      </c>
      <c r="AM7" s="3">
        <v>221974.54</v>
      </c>
      <c r="AN7" s="3">
        <v>0</v>
      </c>
      <c r="AO7" s="3">
        <v>1589020</v>
      </c>
      <c r="AP7" s="3">
        <v>1173</v>
      </c>
      <c r="AQ7" s="3">
        <v>4568</v>
      </c>
      <c r="AR7" s="3">
        <v>0</v>
      </c>
      <c r="AS7" s="3">
        <v>16.54</v>
      </c>
      <c r="AT7" s="3">
        <v>10.68</v>
      </c>
      <c r="AU7" s="3">
        <v>139.69</v>
      </c>
      <c r="AV7" s="3">
        <v>1589</v>
      </c>
      <c r="AW7" s="3">
        <v>166.91</v>
      </c>
      <c r="AX7" s="3">
        <v>6.16</v>
      </c>
      <c r="AY7" s="3">
        <v>18.37</v>
      </c>
      <c r="AZ7" s="3">
        <v>0</v>
      </c>
      <c r="BA7" s="3">
        <v>0</v>
      </c>
      <c r="BB7" s="3">
        <v>0.84</v>
      </c>
      <c r="BC7" s="3">
        <v>0</v>
      </c>
      <c r="BD7" s="3">
        <v>0</v>
      </c>
      <c r="BE7" s="3">
        <v>0</v>
      </c>
      <c r="BF7" s="3">
        <v>0</v>
      </c>
      <c r="BG7" s="3">
        <v>6.29</v>
      </c>
      <c r="BH7" s="3">
        <v>80000</v>
      </c>
      <c r="BI7" s="3">
        <v>168309.98</v>
      </c>
      <c r="BJ7" s="3">
        <v>0</v>
      </c>
      <c r="BK7" s="3">
        <v>125000</v>
      </c>
      <c r="BL7" s="3">
        <v>3500</v>
      </c>
      <c r="BM7" s="3">
        <v>0</v>
      </c>
      <c r="BN7" s="3">
        <v>3142.69</v>
      </c>
      <c r="BO7" s="3">
        <v>20000</v>
      </c>
      <c r="BP7" s="3">
        <v>0</v>
      </c>
      <c r="BQ7" s="3">
        <v>30000</v>
      </c>
      <c r="BR7" s="3">
        <v>113040.76</v>
      </c>
      <c r="BS7" s="3">
        <v>25949.35</v>
      </c>
      <c r="BT7" s="3">
        <v>139121.98000000001</v>
      </c>
      <c r="BU7" s="3">
        <v>0</v>
      </c>
      <c r="BV7" s="3">
        <v>15912.56</v>
      </c>
      <c r="BW7" s="3">
        <v>2171.34</v>
      </c>
      <c r="BX7" s="3">
        <v>0</v>
      </c>
      <c r="BY7" s="3">
        <v>2294.12</v>
      </c>
      <c r="BZ7" s="3">
        <v>20000</v>
      </c>
      <c r="CA7" s="3">
        <v>0</v>
      </c>
      <c r="CB7" s="3">
        <v>20000</v>
      </c>
      <c r="CC7" s="3">
        <v>528.54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265243.58</v>
      </c>
      <c r="CN7" s="3">
        <v>9785.89</v>
      </c>
      <c r="CO7" s="3">
        <v>29188</v>
      </c>
      <c r="CP7" s="3">
        <v>0</v>
      </c>
      <c r="CQ7" s="3">
        <v>1328.66</v>
      </c>
      <c r="CR7" s="3">
        <v>0</v>
      </c>
      <c r="CS7" s="3">
        <v>0</v>
      </c>
      <c r="CT7" s="3">
        <v>0</v>
      </c>
      <c r="CU7" s="3">
        <v>0</v>
      </c>
      <c r="CV7" s="3">
        <v>10000</v>
      </c>
      <c r="CW7" s="3">
        <v>10000</v>
      </c>
      <c r="CX7" s="3">
        <v>43750</v>
      </c>
      <c r="CY7" s="3">
        <v>1225</v>
      </c>
      <c r="CZ7" s="3">
        <v>0</v>
      </c>
      <c r="DA7" s="3">
        <v>21868.11</v>
      </c>
      <c r="DB7" s="3">
        <v>109087.44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473931.99</v>
      </c>
      <c r="DN7" s="3">
        <v>21868.11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 t="s">
        <v>126</v>
      </c>
      <c r="DU7" s="3"/>
      <c r="DV7" s="16" t="s">
        <v>1073</v>
      </c>
    </row>
    <row r="8" spans="1:126" ht="12.75" customHeight="1" x14ac:dyDescent="0.25">
      <c r="A8" s="3" t="s">
        <v>1064</v>
      </c>
      <c r="B8" s="3" t="s">
        <v>118</v>
      </c>
      <c r="C8" s="7" t="s">
        <v>607</v>
      </c>
      <c r="D8" s="7" t="s">
        <v>130</v>
      </c>
      <c r="E8" s="3" t="s">
        <v>120</v>
      </c>
      <c r="F8" s="5">
        <v>18</v>
      </c>
      <c r="G8" s="8"/>
      <c r="H8" s="8"/>
      <c r="I8" s="8"/>
      <c r="J8" s="8"/>
      <c r="K8" s="8"/>
      <c r="L8" s="8"/>
      <c r="M8" s="3">
        <v>18</v>
      </c>
      <c r="N8" s="3">
        <v>0</v>
      </c>
      <c r="O8" s="3">
        <v>18</v>
      </c>
      <c r="P8" s="3">
        <v>400</v>
      </c>
      <c r="Q8" s="3">
        <v>2</v>
      </c>
      <c r="R8" s="3">
        <v>6084</v>
      </c>
      <c r="S8" s="3">
        <v>0</v>
      </c>
      <c r="T8" s="3">
        <v>367.2</v>
      </c>
      <c r="U8" s="3">
        <v>102694.49</v>
      </c>
      <c r="V8" s="3">
        <v>126867.98</v>
      </c>
      <c r="W8" s="12">
        <v>122626.76</v>
      </c>
      <c r="X8" s="3">
        <v>0.96660000000000001</v>
      </c>
      <c r="Y8" s="3">
        <v>122626.76</v>
      </c>
      <c r="Z8" s="3">
        <v>126867.98</v>
      </c>
      <c r="AA8" s="3">
        <v>51365.84</v>
      </c>
      <c r="AB8" s="3">
        <v>0</v>
      </c>
      <c r="AC8" s="3">
        <v>2552.21</v>
      </c>
      <c r="AD8" s="3">
        <v>850.68</v>
      </c>
      <c r="AE8" s="12">
        <v>12262.68</v>
      </c>
      <c r="AF8" s="3">
        <v>0</v>
      </c>
      <c r="AG8" s="6">
        <v>15160.87</v>
      </c>
      <c r="AH8" s="3">
        <v>0</v>
      </c>
      <c r="AI8" s="3">
        <v>26053.46</v>
      </c>
      <c r="AJ8" s="3">
        <v>0</v>
      </c>
      <c r="AK8" s="3">
        <v>1</v>
      </c>
      <c r="AL8" s="3">
        <v>0</v>
      </c>
      <c r="AM8" s="3">
        <v>19932.27</v>
      </c>
      <c r="AN8" s="3">
        <v>0</v>
      </c>
      <c r="AO8" s="3">
        <v>1023541</v>
      </c>
      <c r="AP8" s="3">
        <v>0</v>
      </c>
      <c r="AQ8" s="3">
        <v>0</v>
      </c>
      <c r="AR8" s="3">
        <v>0</v>
      </c>
      <c r="AS8" s="3">
        <v>25.45</v>
      </c>
      <c r="AT8" s="3">
        <v>0</v>
      </c>
      <c r="AU8" s="3">
        <v>19.47</v>
      </c>
      <c r="AV8" s="3">
        <v>1024</v>
      </c>
      <c r="AW8" s="3">
        <v>44.92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8322.09</v>
      </c>
      <c r="BI8" s="3">
        <v>0</v>
      </c>
      <c r="BJ8" s="3">
        <v>0</v>
      </c>
      <c r="BK8" s="3">
        <v>14175</v>
      </c>
      <c r="BL8" s="3">
        <v>0</v>
      </c>
      <c r="BM8" s="3">
        <v>0</v>
      </c>
      <c r="BN8" s="3">
        <v>126.45</v>
      </c>
      <c r="BO8" s="3">
        <v>0</v>
      </c>
      <c r="BP8" s="3">
        <v>0</v>
      </c>
      <c r="BQ8" s="3">
        <v>0</v>
      </c>
      <c r="BR8" s="3">
        <v>710.91</v>
      </c>
      <c r="BS8" s="3">
        <v>5131.63</v>
      </c>
      <c r="BT8" s="3">
        <v>0</v>
      </c>
      <c r="BU8" s="3">
        <v>0</v>
      </c>
      <c r="BV8" s="3">
        <v>2040.37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183.25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45985.73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1664.42</v>
      </c>
      <c r="CX8" s="3">
        <v>4961.25</v>
      </c>
      <c r="CY8" s="3">
        <v>0</v>
      </c>
      <c r="CZ8" s="3">
        <v>0</v>
      </c>
      <c r="DA8" s="3">
        <v>0</v>
      </c>
      <c r="DB8" s="3">
        <v>12134.63</v>
      </c>
      <c r="DC8" s="3">
        <v>0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60769.25</v>
      </c>
      <c r="DN8" s="3">
        <v>3007.21</v>
      </c>
      <c r="DO8" s="3">
        <v>0</v>
      </c>
      <c r="DP8" s="3">
        <v>0</v>
      </c>
      <c r="DQ8" s="3">
        <v>0</v>
      </c>
      <c r="DR8" s="3">
        <v>0</v>
      </c>
      <c r="DS8" s="3">
        <v>0</v>
      </c>
      <c r="DT8" s="3" t="s">
        <v>121</v>
      </c>
      <c r="DU8" s="3" t="s">
        <v>122</v>
      </c>
      <c r="DV8" s="16" t="s">
        <v>1077</v>
      </c>
    </row>
    <row r="9" spans="1:126" ht="12.75" customHeight="1" x14ac:dyDescent="0.25">
      <c r="A9" s="3" t="s">
        <v>1064</v>
      </c>
      <c r="B9" s="3" t="s">
        <v>118</v>
      </c>
      <c r="C9" s="7" t="s">
        <v>608</v>
      </c>
      <c r="D9" s="7" t="s">
        <v>131</v>
      </c>
      <c r="E9" s="3" t="s">
        <v>120</v>
      </c>
      <c r="F9" s="5">
        <v>7</v>
      </c>
      <c r="G9" s="8"/>
      <c r="H9" s="8"/>
      <c r="I9" s="8"/>
      <c r="J9" s="8"/>
      <c r="K9" s="8"/>
      <c r="L9" s="8"/>
      <c r="M9" s="3">
        <v>7</v>
      </c>
      <c r="N9" s="3">
        <v>0</v>
      </c>
      <c r="O9" s="3">
        <v>7</v>
      </c>
      <c r="P9" s="3">
        <v>0</v>
      </c>
      <c r="Q9" s="3">
        <v>1</v>
      </c>
      <c r="R9" s="3">
        <v>3042</v>
      </c>
      <c r="S9" s="3">
        <v>0</v>
      </c>
      <c r="T9" s="3">
        <v>142.80000000000001</v>
      </c>
      <c r="U9" s="3">
        <v>52087.23</v>
      </c>
      <c r="V9" s="3">
        <v>64400.4</v>
      </c>
      <c r="W9" s="12">
        <v>60702.02</v>
      </c>
      <c r="X9" s="3">
        <v>0.94259999999999999</v>
      </c>
      <c r="Y9" s="3">
        <v>60702.02</v>
      </c>
      <c r="Z9" s="3">
        <v>64400.4</v>
      </c>
      <c r="AA9" s="3">
        <v>26423.87</v>
      </c>
      <c r="AB9" s="3">
        <v>0</v>
      </c>
      <c r="AC9" s="3">
        <v>1050.9100000000001</v>
      </c>
      <c r="AD9" s="3">
        <v>350.28</v>
      </c>
      <c r="AE9" s="12">
        <v>9261.27</v>
      </c>
      <c r="AF9" s="3">
        <v>0</v>
      </c>
      <c r="AG9" s="6">
        <v>3950.8</v>
      </c>
      <c r="AH9" s="3">
        <v>0</v>
      </c>
      <c r="AI9" s="3">
        <v>17476.849999999999</v>
      </c>
      <c r="AJ9" s="3">
        <v>0</v>
      </c>
      <c r="AK9" s="3">
        <v>1</v>
      </c>
      <c r="AL9" s="3">
        <v>0</v>
      </c>
      <c r="AM9" s="3">
        <v>8614.7900000000009</v>
      </c>
      <c r="AN9" s="3">
        <v>0</v>
      </c>
      <c r="AO9" s="3">
        <v>814123</v>
      </c>
      <c r="AP9" s="3">
        <v>0</v>
      </c>
      <c r="AQ9" s="3">
        <v>0</v>
      </c>
      <c r="AR9" s="3">
        <v>0</v>
      </c>
      <c r="AS9" s="3">
        <v>21.47</v>
      </c>
      <c r="AT9" s="3">
        <v>0</v>
      </c>
      <c r="AU9" s="3">
        <v>10.58</v>
      </c>
      <c r="AV9" s="3">
        <v>814</v>
      </c>
      <c r="AW9" s="3">
        <v>32.049999999999997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1124.2</v>
      </c>
      <c r="BI9" s="3">
        <v>0</v>
      </c>
      <c r="BJ9" s="3">
        <v>0</v>
      </c>
      <c r="BK9" s="3">
        <v>5165</v>
      </c>
      <c r="BL9" s="3">
        <v>0</v>
      </c>
      <c r="BM9" s="3">
        <v>0</v>
      </c>
      <c r="BN9" s="3">
        <v>117.62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405.07</v>
      </c>
      <c r="BW9" s="3">
        <v>0</v>
      </c>
      <c r="BX9" s="3">
        <v>0</v>
      </c>
      <c r="BY9" s="3">
        <v>53.49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26091.64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1807.75</v>
      </c>
      <c r="CY9" s="3">
        <v>0</v>
      </c>
      <c r="CZ9" s="3">
        <v>0</v>
      </c>
      <c r="DA9" s="3">
        <v>562.1</v>
      </c>
      <c r="DB9" s="3">
        <v>4759.93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30659.58</v>
      </c>
      <c r="DN9" s="3">
        <v>562.1</v>
      </c>
      <c r="DO9" s="3">
        <v>0</v>
      </c>
      <c r="DP9" s="3">
        <v>0</v>
      </c>
      <c r="DQ9" s="3">
        <v>0</v>
      </c>
      <c r="DR9" s="3">
        <v>0</v>
      </c>
      <c r="DS9" s="3">
        <v>0</v>
      </c>
      <c r="DT9" s="3" t="s">
        <v>121</v>
      </c>
      <c r="DU9" s="3" t="s">
        <v>122</v>
      </c>
      <c r="DV9" s="16" t="s">
        <v>1077</v>
      </c>
    </row>
    <row r="10" spans="1:126" ht="12.75" customHeight="1" x14ac:dyDescent="0.25">
      <c r="A10" s="3" t="s">
        <v>1064</v>
      </c>
      <c r="B10" s="3" t="s">
        <v>118</v>
      </c>
      <c r="C10" s="7" t="s">
        <v>609</v>
      </c>
      <c r="D10" s="7" t="s">
        <v>132</v>
      </c>
      <c r="E10" s="3" t="s">
        <v>120</v>
      </c>
      <c r="F10" s="5">
        <v>16</v>
      </c>
      <c r="G10" s="8"/>
      <c r="H10" s="8"/>
      <c r="I10" s="8"/>
      <c r="J10" s="8"/>
      <c r="K10" s="8"/>
      <c r="L10" s="8"/>
      <c r="M10" s="3">
        <v>16</v>
      </c>
      <c r="N10" s="3">
        <v>0</v>
      </c>
      <c r="O10" s="3">
        <v>16</v>
      </c>
      <c r="P10" s="3">
        <v>0</v>
      </c>
      <c r="Q10" s="3">
        <v>2</v>
      </c>
      <c r="R10" s="3">
        <v>6084</v>
      </c>
      <c r="S10" s="3">
        <v>0</v>
      </c>
      <c r="T10" s="3">
        <v>326.39999999999998</v>
      </c>
      <c r="U10" s="3">
        <v>92757.78</v>
      </c>
      <c r="V10" s="3">
        <v>114482.23</v>
      </c>
      <c r="W10" s="12">
        <v>115721</v>
      </c>
      <c r="X10" s="3">
        <v>1.0107999999999999</v>
      </c>
      <c r="Y10" s="3">
        <v>115721</v>
      </c>
      <c r="Z10" s="3">
        <v>127074.17</v>
      </c>
      <c r="AA10" s="3">
        <v>46831.74</v>
      </c>
      <c r="AB10" s="3">
        <v>0</v>
      </c>
      <c r="AC10" s="3">
        <v>1651.43</v>
      </c>
      <c r="AD10" s="3">
        <v>550.44000000000005</v>
      </c>
      <c r="AE10" s="12">
        <v>11572.1</v>
      </c>
      <c r="AF10" s="3">
        <v>9.2200000000000006</v>
      </c>
      <c r="AG10" s="6">
        <v>10277.379999999999</v>
      </c>
      <c r="AH10" s="3">
        <v>8224.7999999999993</v>
      </c>
      <c r="AI10" s="3">
        <v>17266.919999999998</v>
      </c>
      <c r="AJ10" s="3">
        <v>0</v>
      </c>
      <c r="AK10" s="3">
        <v>1</v>
      </c>
      <c r="AL10" s="3">
        <v>0</v>
      </c>
      <c r="AM10" s="3">
        <v>22963.22</v>
      </c>
      <c r="AN10" s="3">
        <v>0</v>
      </c>
      <c r="AO10" s="3">
        <v>625484</v>
      </c>
      <c r="AP10" s="3">
        <v>298</v>
      </c>
      <c r="AQ10" s="3">
        <v>0</v>
      </c>
      <c r="AR10" s="3">
        <v>0</v>
      </c>
      <c r="AS10" s="3">
        <v>27.6</v>
      </c>
      <c r="AT10" s="3">
        <v>0</v>
      </c>
      <c r="AU10" s="3">
        <v>36.71</v>
      </c>
      <c r="AV10" s="3">
        <v>625</v>
      </c>
      <c r="AW10" s="3">
        <v>64.31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4634.78</v>
      </c>
      <c r="BI10" s="3">
        <v>0</v>
      </c>
      <c r="BJ10" s="3">
        <v>0</v>
      </c>
      <c r="BK10" s="3">
        <v>12625</v>
      </c>
      <c r="BL10" s="3">
        <v>0</v>
      </c>
      <c r="BM10" s="3">
        <v>0</v>
      </c>
      <c r="BN10" s="3">
        <v>114.21</v>
      </c>
      <c r="BO10" s="3">
        <v>19365.47</v>
      </c>
      <c r="BP10" s="3">
        <v>0</v>
      </c>
      <c r="BQ10" s="3">
        <v>34906.17</v>
      </c>
      <c r="BR10" s="3">
        <v>2095.11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19007.07</v>
      </c>
      <c r="CA10" s="3">
        <v>0</v>
      </c>
      <c r="CB10" s="3">
        <v>34906.17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358.4</v>
      </c>
      <c r="CK10" s="3">
        <v>0</v>
      </c>
      <c r="CL10" s="3">
        <v>0</v>
      </c>
      <c r="CM10" s="3">
        <v>40230.14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924.67</v>
      </c>
      <c r="CX10" s="3">
        <v>4265.37</v>
      </c>
      <c r="CY10" s="3">
        <v>0</v>
      </c>
      <c r="CZ10" s="3">
        <v>0</v>
      </c>
      <c r="DA10" s="3">
        <v>2317.39</v>
      </c>
      <c r="DB10" s="3">
        <v>12625</v>
      </c>
      <c r="DC10" s="3">
        <v>0</v>
      </c>
      <c r="DD10" s="3">
        <v>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63118.37</v>
      </c>
      <c r="DN10" s="3">
        <v>2317.39</v>
      </c>
      <c r="DO10" s="3">
        <v>0</v>
      </c>
      <c r="DP10" s="3">
        <v>0</v>
      </c>
      <c r="DQ10" s="3">
        <v>0</v>
      </c>
      <c r="DR10" s="3">
        <v>0</v>
      </c>
      <c r="DS10" s="3">
        <v>0</v>
      </c>
      <c r="DT10" s="3" t="s">
        <v>133</v>
      </c>
      <c r="DU10" s="3"/>
      <c r="DV10" s="16" t="s">
        <v>1073</v>
      </c>
    </row>
    <row r="11" spans="1:126" ht="12.75" customHeight="1" x14ac:dyDescent="0.25">
      <c r="A11" s="3" t="s">
        <v>1064</v>
      </c>
      <c r="B11" s="3" t="s">
        <v>118</v>
      </c>
      <c r="C11" s="7" t="s">
        <v>610</v>
      </c>
      <c r="D11" s="7" t="s">
        <v>134</v>
      </c>
      <c r="E11" s="3" t="s">
        <v>120</v>
      </c>
      <c r="F11" s="5">
        <v>19</v>
      </c>
      <c r="G11" s="8"/>
      <c r="H11" s="8"/>
      <c r="I11" s="8"/>
      <c r="J11" s="8"/>
      <c r="K11" s="8"/>
      <c r="L11" s="8"/>
      <c r="M11" s="3">
        <v>19</v>
      </c>
      <c r="N11" s="3">
        <v>0</v>
      </c>
      <c r="O11" s="3">
        <v>19</v>
      </c>
      <c r="P11" s="3">
        <v>0</v>
      </c>
      <c r="Q11" s="3">
        <v>2</v>
      </c>
      <c r="R11" s="3">
        <v>6084</v>
      </c>
      <c r="S11" s="3">
        <v>0</v>
      </c>
      <c r="T11" s="3">
        <v>387.6</v>
      </c>
      <c r="U11" s="3">
        <v>106832.4</v>
      </c>
      <c r="V11" s="3">
        <v>132160.29</v>
      </c>
      <c r="W11" s="12">
        <v>124801.31</v>
      </c>
      <c r="X11" s="3">
        <v>0.94430000000000003</v>
      </c>
      <c r="Y11" s="3">
        <v>124801.31</v>
      </c>
      <c r="Z11" s="3">
        <v>132160.29</v>
      </c>
      <c r="AA11" s="3">
        <v>53632.76</v>
      </c>
      <c r="AB11" s="3">
        <v>0</v>
      </c>
      <c r="AC11" s="3">
        <v>2852.47</v>
      </c>
      <c r="AD11" s="3">
        <v>950.76</v>
      </c>
      <c r="AE11" s="12">
        <v>6296.67</v>
      </c>
      <c r="AF11" s="3">
        <v>0</v>
      </c>
      <c r="AG11" s="6">
        <v>6432.39</v>
      </c>
      <c r="AH11" s="3">
        <v>22463.91</v>
      </c>
      <c r="AI11" s="3">
        <v>14979.27</v>
      </c>
      <c r="AJ11" s="3">
        <v>0</v>
      </c>
      <c r="AK11" s="3">
        <v>1</v>
      </c>
      <c r="AL11" s="3">
        <v>0</v>
      </c>
      <c r="AM11" s="3">
        <v>17968.91</v>
      </c>
      <c r="AN11" s="3">
        <v>0</v>
      </c>
      <c r="AO11" s="3">
        <v>362136</v>
      </c>
      <c r="AP11" s="3">
        <v>543</v>
      </c>
      <c r="AQ11" s="3">
        <v>0</v>
      </c>
      <c r="AR11" s="3">
        <v>0</v>
      </c>
      <c r="AS11" s="3">
        <v>41.37</v>
      </c>
      <c r="AT11" s="3">
        <v>0</v>
      </c>
      <c r="AU11" s="3">
        <v>49.62</v>
      </c>
      <c r="AV11" s="3">
        <v>362</v>
      </c>
      <c r="AW11" s="3">
        <v>90.99</v>
      </c>
      <c r="AX11" s="3">
        <v>32.49</v>
      </c>
      <c r="AY11" s="3">
        <v>12.9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24500</v>
      </c>
      <c r="BI11" s="3">
        <v>71337.41</v>
      </c>
      <c r="BJ11" s="3">
        <v>0</v>
      </c>
      <c r="BK11" s="3">
        <v>21000</v>
      </c>
      <c r="BL11" s="3">
        <v>0</v>
      </c>
      <c r="BM11" s="3">
        <v>0</v>
      </c>
      <c r="BN11" s="3">
        <v>131.54</v>
      </c>
      <c r="BO11" s="3">
        <v>0.98</v>
      </c>
      <c r="BP11" s="3">
        <v>0</v>
      </c>
      <c r="BQ11" s="3">
        <v>0</v>
      </c>
      <c r="BR11" s="3">
        <v>0</v>
      </c>
      <c r="BS11" s="3">
        <v>3269.21</v>
      </c>
      <c r="BT11" s="3">
        <v>66667.06</v>
      </c>
      <c r="BU11" s="3">
        <v>0</v>
      </c>
      <c r="BV11" s="3">
        <v>6247.16</v>
      </c>
      <c r="BW11" s="3">
        <v>0</v>
      </c>
      <c r="BX11" s="3">
        <v>0</v>
      </c>
      <c r="BY11" s="3">
        <v>0</v>
      </c>
      <c r="BZ11" s="3">
        <v>0.98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32948.18</v>
      </c>
      <c r="CN11" s="3">
        <v>11765.54</v>
      </c>
      <c r="CO11" s="3">
        <v>4670.3500000000004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4900</v>
      </c>
      <c r="CX11" s="3">
        <v>7350</v>
      </c>
      <c r="CY11" s="3">
        <v>0</v>
      </c>
      <c r="CZ11" s="3">
        <v>0</v>
      </c>
      <c r="DA11" s="3">
        <v>4732.62</v>
      </c>
      <c r="DB11" s="3">
        <v>14752.84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85420.74</v>
      </c>
      <c r="DN11" s="3">
        <v>4732.63</v>
      </c>
      <c r="DO11" s="3">
        <v>0</v>
      </c>
      <c r="DP11" s="3">
        <v>0</v>
      </c>
      <c r="DQ11" s="3">
        <v>0</v>
      </c>
      <c r="DR11" s="3">
        <v>0</v>
      </c>
      <c r="DS11" s="3">
        <v>0</v>
      </c>
      <c r="DT11" s="3" t="s">
        <v>121</v>
      </c>
      <c r="DU11" s="3" t="s">
        <v>122</v>
      </c>
      <c r="DV11" s="16" t="s">
        <v>1077</v>
      </c>
    </row>
    <row r="12" spans="1:126" ht="12.75" customHeight="1" x14ac:dyDescent="0.25">
      <c r="A12" s="3" t="s">
        <v>1065</v>
      </c>
      <c r="B12" s="3" t="s">
        <v>135</v>
      </c>
      <c r="C12" s="7" t="s">
        <v>611</v>
      </c>
      <c r="D12" s="7" t="s">
        <v>136</v>
      </c>
      <c r="E12" s="3" t="s">
        <v>120</v>
      </c>
      <c r="F12" s="5">
        <v>9</v>
      </c>
      <c r="G12" s="8"/>
      <c r="H12" s="8"/>
      <c r="I12" s="8"/>
      <c r="J12" s="8"/>
      <c r="K12" s="8"/>
      <c r="L12" s="8"/>
      <c r="M12" s="3">
        <v>9</v>
      </c>
      <c r="N12" s="3">
        <v>0</v>
      </c>
      <c r="O12" s="3">
        <v>9</v>
      </c>
      <c r="P12" s="3">
        <v>400</v>
      </c>
      <c r="Q12" s="3">
        <v>1</v>
      </c>
      <c r="R12" s="3">
        <v>3042</v>
      </c>
      <c r="S12" s="3">
        <v>0</v>
      </c>
      <c r="T12" s="3">
        <v>183.6</v>
      </c>
      <c r="U12" s="3">
        <v>60645.63</v>
      </c>
      <c r="V12" s="3">
        <v>74988.2</v>
      </c>
      <c r="W12" s="12">
        <v>74213.94</v>
      </c>
      <c r="X12" s="3">
        <v>0.98970000000000002</v>
      </c>
      <c r="Y12" s="3">
        <v>74213.94</v>
      </c>
      <c r="Z12" s="3">
        <v>81885.899999999994</v>
      </c>
      <c r="AA12" s="3">
        <v>30959.58</v>
      </c>
      <c r="AB12" s="3">
        <v>0</v>
      </c>
      <c r="AC12" s="3">
        <v>1050.9100000000001</v>
      </c>
      <c r="AD12" s="3">
        <v>350.28</v>
      </c>
      <c r="AE12" s="12">
        <v>10000</v>
      </c>
      <c r="AF12" s="3">
        <v>0</v>
      </c>
      <c r="AG12" s="6">
        <v>33533.449999999997</v>
      </c>
      <c r="AH12" s="3">
        <v>0</v>
      </c>
      <c r="AI12" s="3">
        <v>0</v>
      </c>
      <c r="AJ12" s="3">
        <v>0</v>
      </c>
      <c r="AK12" s="3">
        <v>1</v>
      </c>
      <c r="AL12" s="3">
        <v>0</v>
      </c>
      <c r="AM12" s="3">
        <v>0</v>
      </c>
      <c r="AN12" s="3">
        <v>0</v>
      </c>
      <c r="AO12" s="3">
        <v>8415008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8415</v>
      </c>
      <c r="AW12" s="3">
        <v>0</v>
      </c>
      <c r="AX12" s="3">
        <v>1.7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40000</v>
      </c>
      <c r="BI12" s="3">
        <v>30124.5</v>
      </c>
      <c r="BJ12" s="3">
        <v>0</v>
      </c>
      <c r="BK12" s="3">
        <v>15000</v>
      </c>
      <c r="BL12" s="3">
        <v>0</v>
      </c>
      <c r="BM12" s="3">
        <v>0</v>
      </c>
      <c r="BN12" s="3">
        <v>1256.44</v>
      </c>
      <c r="BO12" s="3">
        <v>44478.080000000002</v>
      </c>
      <c r="BP12" s="3">
        <v>0</v>
      </c>
      <c r="BQ12" s="3">
        <v>0</v>
      </c>
      <c r="BR12" s="3">
        <v>5044.3999999999996</v>
      </c>
      <c r="BS12" s="3">
        <v>7638.6</v>
      </c>
      <c r="BT12" s="3">
        <v>30124.5</v>
      </c>
      <c r="BU12" s="3">
        <v>24713.52</v>
      </c>
      <c r="BV12" s="3">
        <v>0</v>
      </c>
      <c r="BW12" s="3">
        <v>0</v>
      </c>
      <c r="BX12" s="3">
        <v>0</v>
      </c>
      <c r="BY12" s="3">
        <v>1181.77</v>
      </c>
      <c r="BZ12" s="3">
        <v>39243.230000000003</v>
      </c>
      <c r="CA12" s="3">
        <v>0</v>
      </c>
      <c r="CB12" s="3">
        <v>0</v>
      </c>
      <c r="CC12" s="3">
        <v>48.21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5234.8500000000004</v>
      </c>
      <c r="CK12" s="3">
        <v>0</v>
      </c>
      <c r="CL12" s="3">
        <v>0</v>
      </c>
      <c r="CM12" s="3">
        <v>0</v>
      </c>
      <c r="CN12" s="3">
        <v>14313.19</v>
      </c>
      <c r="CO12" s="3">
        <v>0</v>
      </c>
      <c r="CP12" s="3">
        <v>0</v>
      </c>
      <c r="CQ12" s="3">
        <v>0</v>
      </c>
      <c r="CR12" s="3">
        <v>0</v>
      </c>
      <c r="CS12" s="3">
        <v>0</v>
      </c>
      <c r="CT12" s="3">
        <v>0</v>
      </c>
      <c r="CU12" s="3">
        <v>0</v>
      </c>
      <c r="CV12" s="3">
        <v>0</v>
      </c>
      <c r="CW12" s="3">
        <v>8000</v>
      </c>
      <c r="CX12" s="3">
        <v>2722.89</v>
      </c>
      <c r="CY12" s="3">
        <v>0</v>
      </c>
      <c r="CZ12" s="3">
        <v>0</v>
      </c>
      <c r="DA12" s="3">
        <v>9000</v>
      </c>
      <c r="DB12" s="3">
        <v>15000</v>
      </c>
      <c r="DC12" s="3">
        <v>0</v>
      </c>
      <c r="DD12" s="3">
        <v>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3">
        <v>35636.089999999997</v>
      </c>
      <c r="DN12" s="3">
        <v>9000</v>
      </c>
      <c r="DO12" s="3">
        <v>0</v>
      </c>
      <c r="DP12" s="3">
        <v>0</v>
      </c>
      <c r="DQ12" s="3">
        <v>0</v>
      </c>
      <c r="DR12" s="3">
        <v>0</v>
      </c>
      <c r="DS12" s="3">
        <v>0</v>
      </c>
      <c r="DT12" s="3" t="s">
        <v>121</v>
      </c>
      <c r="DU12" s="3" t="s">
        <v>122</v>
      </c>
      <c r="DV12" s="16" t="s">
        <v>1076</v>
      </c>
    </row>
    <row r="13" spans="1:126" ht="12.75" customHeight="1" x14ac:dyDescent="0.25">
      <c r="A13" s="3" t="s">
        <v>1065</v>
      </c>
      <c r="B13" s="3" t="s">
        <v>135</v>
      </c>
      <c r="C13" s="7" t="s">
        <v>612</v>
      </c>
      <c r="D13" s="7" t="s">
        <v>137</v>
      </c>
      <c r="E13" s="3" t="s">
        <v>120</v>
      </c>
      <c r="F13" s="5">
        <v>42</v>
      </c>
      <c r="G13" s="8"/>
      <c r="H13" s="8"/>
      <c r="I13" s="8"/>
      <c r="J13" s="8"/>
      <c r="K13" s="8"/>
      <c r="L13" s="5">
        <v>17</v>
      </c>
      <c r="M13" s="3">
        <v>59</v>
      </c>
      <c r="N13" s="3">
        <v>0</v>
      </c>
      <c r="O13" s="3">
        <v>59</v>
      </c>
      <c r="P13" s="3">
        <v>9800</v>
      </c>
      <c r="Q13" s="3">
        <v>8.93</v>
      </c>
      <c r="R13" s="3">
        <v>27165.06</v>
      </c>
      <c r="S13" s="3">
        <v>14910.97</v>
      </c>
      <c r="T13" s="3">
        <v>1203.5999999999999</v>
      </c>
      <c r="U13" s="3">
        <v>415838.27</v>
      </c>
      <c r="V13" s="3">
        <v>513440.43</v>
      </c>
      <c r="W13" s="12">
        <v>415838.27</v>
      </c>
      <c r="X13" s="3">
        <v>0.80989999999999995</v>
      </c>
      <c r="Y13" s="3">
        <v>415838.27</v>
      </c>
      <c r="Z13" s="3">
        <v>513440.43</v>
      </c>
      <c r="AA13" s="3">
        <v>184954.21</v>
      </c>
      <c r="AB13" s="3">
        <v>0</v>
      </c>
      <c r="AC13" s="3">
        <v>21845.34</v>
      </c>
      <c r="AD13" s="3">
        <v>2902.32</v>
      </c>
      <c r="AE13" s="12">
        <v>41583.83</v>
      </c>
      <c r="AF13" s="3">
        <v>269.72000000000003</v>
      </c>
      <c r="AG13" s="6">
        <v>6284.49</v>
      </c>
      <c r="AH13" s="3">
        <v>111029.1</v>
      </c>
      <c r="AI13" s="3">
        <v>29966.7</v>
      </c>
      <c r="AJ13" s="3">
        <v>0</v>
      </c>
      <c r="AK13" s="3">
        <v>1</v>
      </c>
      <c r="AL13" s="3">
        <v>0</v>
      </c>
      <c r="AM13" s="3">
        <v>0</v>
      </c>
      <c r="AN13" s="3">
        <v>0</v>
      </c>
      <c r="AO13" s="3">
        <v>783607</v>
      </c>
      <c r="AP13" s="3">
        <v>2905</v>
      </c>
      <c r="AQ13" s="3">
        <v>0</v>
      </c>
      <c r="AR13" s="3">
        <v>0</v>
      </c>
      <c r="AS13" s="3">
        <v>38.22</v>
      </c>
      <c r="AT13" s="3">
        <v>0</v>
      </c>
      <c r="AU13" s="3">
        <v>0</v>
      </c>
      <c r="AV13" s="3">
        <v>784</v>
      </c>
      <c r="AW13" s="3">
        <v>38.22</v>
      </c>
      <c r="AX13" s="3">
        <v>41.15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68000</v>
      </c>
      <c r="BI13" s="3">
        <v>9565.7800000000007</v>
      </c>
      <c r="BJ13" s="3">
        <v>0</v>
      </c>
      <c r="BK13" s="3">
        <v>95000</v>
      </c>
      <c r="BL13" s="3">
        <v>0</v>
      </c>
      <c r="BM13" s="3">
        <v>0</v>
      </c>
      <c r="BN13" s="3">
        <v>871.59</v>
      </c>
      <c r="BO13" s="3">
        <v>13.96</v>
      </c>
      <c r="BP13" s="3">
        <v>0</v>
      </c>
      <c r="BQ13" s="3">
        <v>0</v>
      </c>
      <c r="BR13" s="3">
        <v>8678.7999999999993</v>
      </c>
      <c r="BS13" s="3">
        <v>21283.919999999998</v>
      </c>
      <c r="BT13" s="3">
        <v>9565.7800000000007</v>
      </c>
      <c r="BU13" s="3">
        <v>0</v>
      </c>
      <c r="BV13" s="3">
        <v>0</v>
      </c>
      <c r="BW13" s="3">
        <v>0</v>
      </c>
      <c r="BX13" s="3">
        <v>0</v>
      </c>
      <c r="BY13" s="3">
        <v>120.64</v>
      </c>
      <c r="BZ13" s="3">
        <v>13.96</v>
      </c>
      <c r="CA13" s="3">
        <v>0</v>
      </c>
      <c r="CB13" s="3">
        <v>0</v>
      </c>
      <c r="CC13" s="3">
        <v>1380.15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238.93</v>
      </c>
      <c r="CJ13" s="3">
        <v>0</v>
      </c>
      <c r="CK13" s="3">
        <v>0</v>
      </c>
      <c r="CL13" s="3">
        <v>0</v>
      </c>
      <c r="CM13" s="3">
        <v>29966.7</v>
      </c>
      <c r="CN13" s="3">
        <v>32243.18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13600</v>
      </c>
      <c r="CX13" s="3">
        <v>32071.65</v>
      </c>
      <c r="CY13" s="3">
        <v>0</v>
      </c>
      <c r="CZ13" s="3">
        <v>0</v>
      </c>
      <c r="DA13" s="3">
        <v>6546.37</v>
      </c>
      <c r="DB13" s="3">
        <v>95000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370908.28</v>
      </c>
      <c r="DN13" s="3">
        <v>6546.38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 t="s">
        <v>121</v>
      </c>
      <c r="DU13" s="3" t="s">
        <v>122</v>
      </c>
      <c r="DV13" s="16" t="s">
        <v>1075</v>
      </c>
    </row>
    <row r="14" spans="1:126" ht="12.75" customHeight="1" x14ac:dyDescent="0.25">
      <c r="A14" s="3" t="s">
        <v>1065</v>
      </c>
      <c r="B14" s="3" t="s">
        <v>135</v>
      </c>
      <c r="C14" s="7" t="s">
        <v>613</v>
      </c>
      <c r="D14" s="7" t="s">
        <v>138</v>
      </c>
      <c r="E14" s="3" t="s">
        <v>120</v>
      </c>
      <c r="F14" s="5">
        <v>1041</v>
      </c>
      <c r="G14" s="8"/>
      <c r="H14" s="5">
        <v>45</v>
      </c>
      <c r="I14" s="8"/>
      <c r="J14" s="8"/>
      <c r="K14" s="8"/>
      <c r="L14" s="5">
        <v>250</v>
      </c>
      <c r="M14" s="3">
        <v>1336</v>
      </c>
      <c r="N14" s="3">
        <v>0</v>
      </c>
      <c r="O14" s="3">
        <v>1336</v>
      </c>
      <c r="P14" s="3">
        <v>214000</v>
      </c>
      <c r="Q14" s="3">
        <v>123.33</v>
      </c>
      <c r="R14" s="3">
        <v>375169.86</v>
      </c>
      <c r="S14" s="3">
        <v>95211.79</v>
      </c>
      <c r="T14" s="3">
        <v>27254.400000000001</v>
      </c>
      <c r="U14" s="3">
        <v>6928105.7599999998</v>
      </c>
      <c r="V14" s="3">
        <v>8482223.1799999997</v>
      </c>
      <c r="W14" s="12">
        <v>7956037.0300000003</v>
      </c>
      <c r="X14" s="3">
        <v>0.93799999999999994</v>
      </c>
      <c r="Y14" s="3">
        <v>7956037.0300000003</v>
      </c>
      <c r="Z14" s="3">
        <v>8482223.1799999997</v>
      </c>
      <c r="AA14" s="3">
        <v>3185254.81</v>
      </c>
      <c r="AB14" s="3">
        <v>0</v>
      </c>
      <c r="AC14" s="3">
        <v>368421.39</v>
      </c>
      <c r="AD14" s="3">
        <v>0</v>
      </c>
      <c r="AE14" s="12">
        <v>795603.7</v>
      </c>
      <c r="AF14" s="3">
        <v>41685.54</v>
      </c>
      <c r="AG14" s="6">
        <v>354893.55</v>
      </c>
      <c r="AH14" s="3">
        <v>1802048.58</v>
      </c>
      <c r="AI14" s="3">
        <v>505851.38</v>
      </c>
      <c r="AJ14" s="3">
        <v>0</v>
      </c>
      <c r="AK14" s="3">
        <v>1</v>
      </c>
      <c r="AL14" s="3">
        <v>0</v>
      </c>
      <c r="AM14" s="3">
        <v>1027931.27</v>
      </c>
      <c r="AN14" s="3">
        <v>0</v>
      </c>
      <c r="AO14" s="3">
        <v>12383789</v>
      </c>
      <c r="AP14" s="3">
        <v>44103</v>
      </c>
      <c r="AQ14" s="3">
        <v>0</v>
      </c>
      <c r="AR14" s="3">
        <v>0</v>
      </c>
      <c r="AS14" s="3">
        <v>40.86</v>
      </c>
      <c r="AT14" s="3">
        <v>0</v>
      </c>
      <c r="AU14" s="3">
        <v>83.01</v>
      </c>
      <c r="AV14" s="3">
        <v>12384</v>
      </c>
      <c r="AW14" s="3">
        <v>123.87</v>
      </c>
      <c r="AX14" s="3">
        <v>35.659999999999997</v>
      </c>
      <c r="AY14" s="3">
        <v>8.1300000000000008</v>
      </c>
      <c r="AZ14" s="3">
        <v>0</v>
      </c>
      <c r="BA14" s="3">
        <v>0</v>
      </c>
      <c r="BB14" s="3">
        <v>0.95</v>
      </c>
      <c r="BC14" s="3">
        <v>0</v>
      </c>
      <c r="BD14" s="3">
        <v>0</v>
      </c>
      <c r="BE14" s="3">
        <v>0</v>
      </c>
      <c r="BF14" s="3">
        <v>0</v>
      </c>
      <c r="BG14" s="3">
        <v>2.83</v>
      </c>
      <c r="BH14" s="3">
        <v>1000000</v>
      </c>
      <c r="BI14" s="3">
        <v>440031.44</v>
      </c>
      <c r="BJ14" s="3">
        <v>11113.6</v>
      </c>
      <c r="BK14" s="3">
        <v>1230000</v>
      </c>
      <c r="BL14" s="3">
        <v>20000</v>
      </c>
      <c r="BM14" s="3">
        <v>0</v>
      </c>
      <c r="BN14" s="3">
        <v>417190.16</v>
      </c>
      <c r="BO14" s="3">
        <v>133348.69</v>
      </c>
      <c r="BP14" s="3">
        <v>350302.7</v>
      </c>
      <c r="BQ14" s="3">
        <v>228971.22</v>
      </c>
      <c r="BR14" s="3">
        <v>0</v>
      </c>
      <c r="BS14" s="3">
        <v>3746.24</v>
      </c>
      <c r="BT14" s="3">
        <v>334353.96999999997</v>
      </c>
      <c r="BU14" s="3">
        <v>10913.6</v>
      </c>
      <c r="BV14" s="3">
        <v>10293.66</v>
      </c>
      <c r="BW14" s="3">
        <v>6184.98</v>
      </c>
      <c r="BX14" s="3">
        <v>0</v>
      </c>
      <c r="BY14" s="3">
        <v>405659.66</v>
      </c>
      <c r="BZ14" s="3">
        <v>60238.46</v>
      </c>
      <c r="CA14" s="3">
        <v>446801.03</v>
      </c>
      <c r="CB14" s="3">
        <v>166971.22</v>
      </c>
      <c r="CC14" s="3">
        <v>26601.919999999998</v>
      </c>
      <c r="CD14" s="3">
        <v>5000</v>
      </c>
      <c r="CE14" s="3">
        <v>200</v>
      </c>
      <c r="CF14" s="3">
        <v>706.34</v>
      </c>
      <c r="CG14" s="3">
        <v>2100</v>
      </c>
      <c r="CH14" s="3">
        <v>0</v>
      </c>
      <c r="CI14" s="3">
        <v>3000</v>
      </c>
      <c r="CJ14" s="3">
        <v>73110.23</v>
      </c>
      <c r="CK14" s="3">
        <v>350302.7</v>
      </c>
      <c r="CL14" s="3">
        <v>27000</v>
      </c>
      <c r="CM14" s="3">
        <v>1533782.65</v>
      </c>
      <c r="CN14" s="3">
        <v>441550.99</v>
      </c>
      <c r="CO14" s="3">
        <v>100677.47</v>
      </c>
      <c r="CP14" s="3">
        <v>0</v>
      </c>
      <c r="CQ14" s="3">
        <v>11715.02</v>
      </c>
      <c r="CR14" s="3">
        <v>0</v>
      </c>
      <c r="CS14" s="3">
        <v>0</v>
      </c>
      <c r="CT14" s="3">
        <v>0</v>
      </c>
      <c r="CU14" s="3">
        <v>0</v>
      </c>
      <c r="CV14" s="3">
        <v>35000</v>
      </c>
      <c r="CW14" s="3">
        <v>200000</v>
      </c>
      <c r="CX14" s="3">
        <v>430500</v>
      </c>
      <c r="CY14" s="3">
        <v>7000</v>
      </c>
      <c r="CZ14" s="3">
        <v>0</v>
      </c>
      <c r="DA14" s="3">
        <v>264050.42</v>
      </c>
      <c r="DB14" s="3">
        <v>1219000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6067360.8300000001</v>
      </c>
      <c r="DN14" s="3">
        <v>264050.43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 t="s">
        <v>121</v>
      </c>
      <c r="DU14" s="3" t="s">
        <v>122</v>
      </c>
      <c r="DV14" s="16" t="s">
        <v>1077</v>
      </c>
    </row>
    <row r="15" spans="1:126" ht="12.75" customHeight="1" x14ac:dyDescent="0.25">
      <c r="A15" s="3" t="s">
        <v>1065</v>
      </c>
      <c r="B15" s="3" t="s">
        <v>135</v>
      </c>
      <c r="C15" s="7" t="s">
        <v>614</v>
      </c>
      <c r="D15" s="7" t="s">
        <v>139</v>
      </c>
      <c r="E15" s="3" t="s">
        <v>120</v>
      </c>
      <c r="F15" s="5">
        <v>158</v>
      </c>
      <c r="G15" s="8"/>
      <c r="H15" s="8"/>
      <c r="I15" s="8"/>
      <c r="J15" s="8"/>
      <c r="K15" s="8"/>
      <c r="L15" s="5">
        <v>51</v>
      </c>
      <c r="M15" s="3">
        <v>209</v>
      </c>
      <c r="N15" s="3">
        <v>0</v>
      </c>
      <c r="O15" s="3">
        <v>209</v>
      </c>
      <c r="P15" s="3">
        <v>40200</v>
      </c>
      <c r="Q15" s="3">
        <v>21.725000000000001</v>
      </c>
      <c r="R15" s="3">
        <v>66087.45</v>
      </c>
      <c r="S15" s="3">
        <v>29557.16</v>
      </c>
      <c r="T15" s="3">
        <v>4263.6000000000004</v>
      </c>
      <c r="U15" s="3">
        <v>1174227.56</v>
      </c>
      <c r="V15" s="3">
        <v>1432757.4</v>
      </c>
      <c r="W15" s="12">
        <v>1174227.56</v>
      </c>
      <c r="X15" s="3">
        <v>0.8196</v>
      </c>
      <c r="Y15" s="3">
        <v>1174227.56</v>
      </c>
      <c r="Z15" s="3">
        <v>1432757.4</v>
      </c>
      <c r="AA15" s="3">
        <v>545558.09</v>
      </c>
      <c r="AB15" s="3">
        <v>0</v>
      </c>
      <c r="AC15" s="3">
        <v>41235.019999999997</v>
      </c>
      <c r="AD15" s="3">
        <v>0</v>
      </c>
      <c r="AE15" s="12">
        <v>0</v>
      </c>
      <c r="AF15" s="3">
        <v>0</v>
      </c>
      <c r="AG15" s="6">
        <v>33432.050000000003</v>
      </c>
      <c r="AH15" s="3">
        <v>347737.14</v>
      </c>
      <c r="AI15" s="3">
        <v>66157.05</v>
      </c>
      <c r="AJ15" s="3">
        <v>0</v>
      </c>
      <c r="AK15" s="3">
        <v>1</v>
      </c>
      <c r="AL15" s="3">
        <v>0</v>
      </c>
      <c r="AM15" s="3">
        <v>0</v>
      </c>
      <c r="AN15" s="3">
        <v>0</v>
      </c>
      <c r="AO15" s="3">
        <v>1610731</v>
      </c>
      <c r="AP15" s="3">
        <v>8469</v>
      </c>
      <c r="AQ15" s="3">
        <v>0</v>
      </c>
      <c r="AR15" s="3">
        <v>0</v>
      </c>
      <c r="AS15" s="3">
        <v>41.06</v>
      </c>
      <c r="AT15" s="3">
        <v>0</v>
      </c>
      <c r="AU15" s="3">
        <v>0</v>
      </c>
      <c r="AV15" s="3">
        <v>1611</v>
      </c>
      <c r="AW15" s="3">
        <v>41.06</v>
      </c>
      <c r="AX15" s="3">
        <v>23.96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150000</v>
      </c>
      <c r="BI15" s="3">
        <v>0</v>
      </c>
      <c r="BJ15" s="3">
        <v>4.57</v>
      </c>
      <c r="BK15" s="3">
        <v>250000</v>
      </c>
      <c r="BL15" s="3">
        <v>8644.49</v>
      </c>
      <c r="BM15" s="3">
        <v>0</v>
      </c>
      <c r="BN15" s="3">
        <v>4520.29</v>
      </c>
      <c r="BO15" s="3">
        <v>53.62</v>
      </c>
      <c r="BP15" s="3">
        <v>0</v>
      </c>
      <c r="BQ15" s="3">
        <v>0</v>
      </c>
      <c r="BR15" s="3">
        <v>0</v>
      </c>
      <c r="BS15" s="3">
        <v>21574.47</v>
      </c>
      <c r="BT15" s="3">
        <v>0</v>
      </c>
      <c r="BU15" s="3">
        <v>4.57</v>
      </c>
      <c r="BV15" s="3">
        <v>15988.47</v>
      </c>
      <c r="BW15" s="3">
        <v>8644.49</v>
      </c>
      <c r="BX15" s="3">
        <v>0</v>
      </c>
      <c r="BY15" s="3">
        <v>3020.86</v>
      </c>
      <c r="BZ15" s="3">
        <v>53.62</v>
      </c>
      <c r="CA15" s="3">
        <v>8.69</v>
      </c>
      <c r="CB15" s="3">
        <v>0</v>
      </c>
      <c r="CC15" s="3">
        <v>21534.27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53.62</v>
      </c>
      <c r="CJ15" s="3">
        <v>0</v>
      </c>
      <c r="CK15" s="3">
        <v>0</v>
      </c>
      <c r="CL15" s="3">
        <v>0</v>
      </c>
      <c r="CM15" s="3">
        <v>66157.05</v>
      </c>
      <c r="CN15" s="3">
        <v>38591.97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26250</v>
      </c>
      <c r="CX15" s="3">
        <v>87500</v>
      </c>
      <c r="CY15" s="3">
        <v>0</v>
      </c>
      <c r="CZ15" s="3">
        <v>0</v>
      </c>
      <c r="DA15" s="3">
        <v>34149.64</v>
      </c>
      <c r="DB15" s="3">
        <v>234011.53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1074638.46</v>
      </c>
      <c r="DN15" s="3">
        <v>34149.65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 t="s">
        <v>121</v>
      </c>
      <c r="DU15" s="3" t="s">
        <v>122</v>
      </c>
      <c r="DV15" s="16" t="s">
        <v>1075</v>
      </c>
    </row>
    <row r="16" spans="1:126" ht="12.75" customHeight="1" x14ac:dyDescent="0.25">
      <c r="A16" s="3" t="s">
        <v>1065</v>
      </c>
      <c r="B16" s="3" t="s">
        <v>135</v>
      </c>
      <c r="C16" s="7" t="s">
        <v>615</v>
      </c>
      <c r="D16" s="7" t="s">
        <v>140</v>
      </c>
      <c r="E16" s="3" t="s">
        <v>120</v>
      </c>
      <c r="F16" s="5">
        <v>91</v>
      </c>
      <c r="G16" s="8"/>
      <c r="H16" s="8"/>
      <c r="I16" s="8"/>
      <c r="J16" s="8"/>
      <c r="K16" s="8"/>
      <c r="L16" s="5">
        <v>13</v>
      </c>
      <c r="M16" s="3">
        <v>104</v>
      </c>
      <c r="N16" s="3">
        <v>0</v>
      </c>
      <c r="O16" s="3">
        <v>104</v>
      </c>
      <c r="P16" s="3">
        <v>19000</v>
      </c>
      <c r="Q16" s="3">
        <v>11.624000000000001</v>
      </c>
      <c r="R16" s="3">
        <v>35360.21</v>
      </c>
      <c r="S16" s="3">
        <v>7280.71</v>
      </c>
      <c r="T16" s="3">
        <v>2121.6</v>
      </c>
      <c r="U16" s="3">
        <v>601576.87</v>
      </c>
      <c r="V16" s="3">
        <v>736030.46</v>
      </c>
      <c r="W16" s="12">
        <v>628811.82999999996</v>
      </c>
      <c r="X16" s="3">
        <v>0.85429999999999995</v>
      </c>
      <c r="Y16" s="3">
        <v>628811.82999999996</v>
      </c>
      <c r="Z16" s="3">
        <v>736030.46</v>
      </c>
      <c r="AA16" s="3">
        <v>284219.14</v>
      </c>
      <c r="AB16" s="3">
        <v>0</v>
      </c>
      <c r="AC16" s="3">
        <v>20817.68</v>
      </c>
      <c r="AD16" s="3">
        <v>0</v>
      </c>
      <c r="AE16" s="12">
        <v>55882.34</v>
      </c>
      <c r="AF16" s="3">
        <v>0</v>
      </c>
      <c r="AG16" s="6">
        <v>15688.49</v>
      </c>
      <c r="AH16" s="3">
        <v>173590.92</v>
      </c>
      <c r="AI16" s="3">
        <v>43498.12</v>
      </c>
      <c r="AJ16" s="3">
        <v>0</v>
      </c>
      <c r="AK16" s="3">
        <v>1</v>
      </c>
      <c r="AL16" s="3">
        <v>0</v>
      </c>
      <c r="AM16" s="3">
        <v>27234.959999999999</v>
      </c>
      <c r="AN16" s="3">
        <v>0</v>
      </c>
      <c r="AO16" s="3">
        <v>946590</v>
      </c>
      <c r="AP16" s="3">
        <v>3777</v>
      </c>
      <c r="AQ16" s="3">
        <v>0</v>
      </c>
      <c r="AR16" s="3">
        <v>0</v>
      </c>
      <c r="AS16" s="3">
        <v>45.96</v>
      </c>
      <c r="AT16" s="3">
        <v>0</v>
      </c>
      <c r="AU16" s="3">
        <v>28.77</v>
      </c>
      <c r="AV16" s="3">
        <v>947</v>
      </c>
      <c r="AW16" s="3">
        <v>74.73</v>
      </c>
      <c r="AX16" s="3">
        <v>78.02</v>
      </c>
      <c r="AY16" s="3">
        <v>39.06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100000</v>
      </c>
      <c r="BI16" s="3">
        <v>111295.03</v>
      </c>
      <c r="BJ16" s="3">
        <v>0</v>
      </c>
      <c r="BK16" s="3">
        <v>135000</v>
      </c>
      <c r="BL16" s="3">
        <v>4983.8999999999996</v>
      </c>
      <c r="BM16" s="3">
        <v>0</v>
      </c>
      <c r="BN16" s="3">
        <v>740.72</v>
      </c>
      <c r="BO16" s="3">
        <v>4113.1000000000004</v>
      </c>
      <c r="BP16" s="3">
        <v>0</v>
      </c>
      <c r="BQ16" s="3">
        <v>0</v>
      </c>
      <c r="BR16" s="3">
        <v>0</v>
      </c>
      <c r="BS16" s="3">
        <v>0</v>
      </c>
      <c r="BT16" s="3">
        <v>74325.03</v>
      </c>
      <c r="BU16" s="3">
        <v>0</v>
      </c>
      <c r="BV16" s="3">
        <v>16111.91</v>
      </c>
      <c r="BW16" s="3">
        <v>4983.8999999999996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2482.4499999999998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4113.1000000000004</v>
      </c>
      <c r="CK16" s="3">
        <v>0</v>
      </c>
      <c r="CL16" s="3">
        <v>0</v>
      </c>
      <c r="CM16" s="3">
        <v>70733.08</v>
      </c>
      <c r="CN16" s="3">
        <v>73856.55</v>
      </c>
      <c r="CO16" s="3">
        <v>36970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9326.34</v>
      </c>
      <c r="CX16" s="3">
        <v>47250</v>
      </c>
      <c r="CY16" s="3">
        <v>0</v>
      </c>
      <c r="CZ16" s="3">
        <v>0</v>
      </c>
      <c r="DA16" s="3">
        <v>11830.5</v>
      </c>
      <c r="DB16" s="3">
        <v>118888.09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542390.26</v>
      </c>
      <c r="DN16" s="3">
        <v>11830.5</v>
      </c>
      <c r="DO16" s="3">
        <v>0</v>
      </c>
      <c r="DP16" s="3">
        <v>0</v>
      </c>
      <c r="DQ16" s="3">
        <v>0</v>
      </c>
      <c r="DR16" s="3">
        <v>0</v>
      </c>
      <c r="DS16" s="3">
        <v>0</v>
      </c>
      <c r="DT16" s="3" t="s">
        <v>121</v>
      </c>
      <c r="DU16" s="3" t="s">
        <v>122</v>
      </c>
      <c r="DV16" s="16" t="s">
        <v>1078</v>
      </c>
    </row>
    <row r="17" spans="1:126" ht="12.75" customHeight="1" x14ac:dyDescent="0.25">
      <c r="A17" s="3" t="s">
        <v>1066</v>
      </c>
      <c r="B17" s="3" t="s">
        <v>141</v>
      </c>
      <c r="C17" s="7" t="s">
        <v>616</v>
      </c>
      <c r="D17" s="7" t="s">
        <v>142</v>
      </c>
      <c r="E17" s="3" t="s">
        <v>120</v>
      </c>
      <c r="F17" s="5">
        <v>164</v>
      </c>
      <c r="G17" s="5">
        <v>14</v>
      </c>
      <c r="H17" s="8"/>
      <c r="I17" s="8"/>
      <c r="J17" s="8"/>
      <c r="K17" s="8"/>
      <c r="L17" s="5">
        <v>68</v>
      </c>
      <c r="M17" s="3">
        <v>246</v>
      </c>
      <c r="N17" s="3">
        <v>0</v>
      </c>
      <c r="O17" s="3">
        <v>246</v>
      </c>
      <c r="P17" s="3">
        <v>6000</v>
      </c>
      <c r="Q17" s="3">
        <v>20.294</v>
      </c>
      <c r="R17" s="3">
        <v>61734.35</v>
      </c>
      <c r="S17" s="3">
        <v>10410.030000000001</v>
      </c>
      <c r="T17" s="3">
        <v>5018.3999999999996</v>
      </c>
      <c r="U17" s="3">
        <v>1307890.5</v>
      </c>
      <c r="V17" s="3">
        <v>1630168.38</v>
      </c>
      <c r="W17" s="12">
        <v>1679768.62</v>
      </c>
      <c r="X17" s="3">
        <v>1.0304</v>
      </c>
      <c r="Y17" s="3">
        <v>1640654.09</v>
      </c>
      <c r="Z17" s="3">
        <v>1679768.62</v>
      </c>
      <c r="AA17" s="3">
        <v>650526.97</v>
      </c>
      <c r="AB17" s="3">
        <v>0</v>
      </c>
      <c r="AC17" s="3">
        <v>39664.06</v>
      </c>
      <c r="AD17" s="3">
        <v>12359.88</v>
      </c>
      <c r="AE17" s="12">
        <v>167976.86</v>
      </c>
      <c r="AF17" s="3">
        <v>3580.42</v>
      </c>
      <c r="AG17" s="6">
        <v>172603.71</v>
      </c>
      <c r="AH17" s="3">
        <v>213417.48</v>
      </c>
      <c r="AI17" s="3">
        <v>113313.26</v>
      </c>
      <c r="AJ17" s="3">
        <v>0</v>
      </c>
      <c r="AK17" s="3">
        <v>1</v>
      </c>
      <c r="AL17" s="3">
        <v>0</v>
      </c>
      <c r="AM17" s="3">
        <v>371878.12</v>
      </c>
      <c r="AN17" s="3">
        <v>0</v>
      </c>
      <c r="AO17" s="3">
        <v>4184573</v>
      </c>
      <c r="AP17" s="3">
        <v>7881</v>
      </c>
      <c r="AQ17" s="3">
        <v>0</v>
      </c>
      <c r="AR17" s="3">
        <v>0</v>
      </c>
      <c r="AS17" s="3">
        <v>27.08</v>
      </c>
      <c r="AT17" s="3">
        <v>0</v>
      </c>
      <c r="AU17" s="3">
        <v>88.87</v>
      </c>
      <c r="AV17" s="3">
        <v>4185</v>
      </c>
      <c r="AW17" s="3">
        <v>115.95</v>
      </c>
      <c r="AX17" s="3">
        <v>12.83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11.71</v>
      </c>
      <c r="BE17" s="3">
        <v>0</v>
      </c>
      <c r="BF17" s="3">
        <v>0</v>
      </c>
      <c r="BG17" s="3">
        <v>9.56</v>
      </c>
      <c r="BH17" s="3">
        <v>117566.16</v>
      </c>
      <c r="BI17" s="3">
        <v>0</v>
      </c>
      <c r="BJ17" s="3">
        <v>3079.94</v>
      </c>
      <c r="BK17" s="3">
        <v>210000</v>
      </c>
      <c r="BL17" s="3">
        <v>0</v>
      </c>
      <c r="BM17" s="3">
        <v>0</v>
      </c>
      <c r="BN17" s="3">
        <v>80289.429999999993</v>
      </c>
      <c r="BO17" s="3">
        <v>0</v>
      </c>
      <c r="BP17" s="3">
        <v>0</v>
      </c>
      <c r="BQ17" s="3">
        <v>91789.87</v>
      </c>
      <c r="BR17" s="3">
        <v>35202.239999999998</v>
      </c>
      <c r="BS17" s="3">
        <v>18477.62</v>
      </c>
      <c r="BT17" s="3">
        <v>0</v>
      </c>
      <c r="BU17" s="3">
        <v>3079.94</v>
      </c>
      <c r="BV17" s="3">
        <v>0</v>
      </c>
      <c r="BW17" s="3">
        <v>0</v>
      </c>
      <c r="BX17" s="3">
        <v>0</v>
      </c>
      <c r="BY17" s="3">
        <v>19679.04</v>
      </c>
      <c r="BZ17" s="3">
        <v>0</v>
      </c>
      <c r="CA17" s="3">
        <v>0</v>
      </c>
      <c r="CB17" s="3">
        <v>46789.87</v>
      </c>
      <c r="CC17" s="3">
        <v>13932.75</v>
      </c>
      <c r="CD17" s="3">
        <v>0</v>
      </c>
      <c r="CE17" s="3">
        <v>50</v>
      </c>
      <c r="CF17" s="3">
        <v>150</v>
      </c>
      <c r="CG17" s="3">
        <v>0</v>
      </c>
      <c r="CH17" s="3">
        <v>0</v>
      </c>
      <c r="CI17" s="3">
        <v>10000</v>
      </c>
      <c r="CJ17" s="3">
        <v>0</v>
      </c>
      <c r="CK17" s="3">
        <v>0</v>
      </c>
      <c r="CL17" s="3">
        <v>5000</v>
      </c>
      <c r="CM17" s="3">
        <v>485191.38</v>
      </c>
      <c r="CN17" s="3">
        <v>53696.82</v>
      </c>
      <c r="CO17" s="3">
        <v>0</v>
      </c>
      <c r="CP17" s="3">
        <v>0</v>
      </c>
      <c r="CQ17" s="3">
        <v>0</v>
      </c>
      <c r="CR17" s="3">
        <v>0</v>
      </c>
      <c r="CS17" s="3">
        <v>49000</v>
      </c>
      <c r="CT17" s="3">
        <v>0</v>
      </c>
      <c r="CU17" s="3">
        <v>0</v>
      </c>
      <c r="CV17" s="3">
        <v>40000</v>
      </c>
      <c r="CW17" s="3">
        <v>15000</v>
      </c>
      <c r="CX17" s="3">
        <v>49896.83</v>
      </c>
      <c r="CY17" s="3">
        <v>0</v>
      </c>
      <c r="CZ17" s="3">
        <v>0</v>
      </c>
      <c r="DA17" s="3">
        <v>15729.48</v>
      </c>
      <c r="DB17" s="3">
        <v>209850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986771.29</v>
      </c>
      <c r="DN17" s="3">
        <v>15729.49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 t="s">
        <v>126</v>
      </c>
      <c r="DU17" s="3"/>
      <c r="DV17" s="16" t="s">
        <v>1073</v>
      </c>
    </row>
    <row r="18" spans="1:126" ht="12.75" customHeight="1" x14ac:dyDescent="0.25">
      <c r="A18" s="3" t="s">
        <v>1066</v>
      </c>
      <c r="B18" s="3" t="s">
        <v>141</v>
      </c>
      <c r="C18" s="7" t="s">
        <v>617</v>
      </c>
      <c r="D18" s="7" t="s">
        <v>143</v>
      </c>
      <c r="E18" s="3" t="s">
        <v>125</v>
      </c>
      <c r="F18" s="8"/>
      <c r="G18" s="8"/>
      <c r="H18" s="8"/>
      <c r="I18" s="8"/>
      <c r="J18" s="5">
        <v>130</v>
      </c>
      <c r="K18" s="8"/>
      <c r="L18" s="8"/>
      <c r="M18" s="3">
        <v>0</v>
      </c>
      <c r="N18" s="3">
        <v>130</v>
      </c>
      <c r="O18" s="3">
        <v>130</v>
      </c>
      <c r="P18" s="3">
        <v>3200</v>
      </c>
      <c r="Q18" s="3">
        <v>11.73</v>
      </c>
      <c r="R18" s="3">
        <v>35682.660000000003</v>
      </c>
      <c r="S18" s="3">
        <v>3826.14</v>
      </c>
      <c r="T18" s="3">
        <v>2652</v>
      </c>
      <c r="U18" s="3">
        <v>961888.38</v>
      </c>
      <c r="V18" s="3">
        <v>1199953.6399999999</v>
      </c>
      <c r="W18" s="12">
        <v>1199953.6399999999</v>
      </c>
      <c r="X18" s="3">
        <v>1</v>
      </c>
      <c r="Y18" s="3">
        <v>1199953.6399999999</v>
      </c>
      <c r="Z18" s="3">
        <v>1199953.6399999999</v>
      </c>
      <c r="AA18" s="3">
        <v>492880.75</v>
      </c>
      <c r="AB18" s="3">
        <v>0</v>
      </c>
      <c r="AC18" s="3">
        <v>22723.07</v>
      </c>
      <c r="AD18" s="3">
        <v>6505.2</v>
      </c>
      <c r="AE18" s="12">
        <v>119995.36</v>
      </c>
      <c r="AF18" s="3">
        <v>2545.7399999999998</v>
      </c>
      <c r="AG18" s="6">
        <v>205418.43</v>
      </c>
      <c r="AH18" s="3">
        <v>61737.599999999999</v>
      </c>
      <c r="AI18" s="3">
        <v>0</v>
      </c>
      <c r="AJ18" s="3">
        <v>77822.070000000007</v>
      </c>
      <c r="AK18" s="3">
        <v>0</v>
      </c>
      <c r="AL18" s="3">
        <v>1</v>
      </c>
      <c r="AM18" s="3">
        <v>238065.26</v>
      </c>
      <c r="AN18" s="3">
        <v>0</v>
      </c>
      <c r="AO18" s="3">
        <v>8105698</v>
      </c>
      <c r="AP18" s="3">
        <v>0</v>
      </c>
      <c r="AQ18" s="3">
        <v>6431</v>
      </c>
      <c r="AR18" s="3">
        <v>0</v>
      </c>
      <c r="AS18" s="3">
        <v>0</v>
      </c>
      <c r="AT18" s="3">
        <v>9.6</v>
      </c>
      <c r="AU18" s="3">
        <v>29.37</v>
      </c>
      <c r="AV18" s="3">
        <v>8106</v>
      </c>
      <c r="AW18" s="3">
        <v>38.97</v>
      </c>
      <c r="AX18" s="3">
        <v>6.16</v>
      </c>
      <c r="AY18" s="3">
        <v>7.87</v>
      </c>
      <c r="AZ18" s="3">
        <v>0</v>
      </c>
      <c r="BA18" s="3">
        <v>0</v>
      </c>
      <c r="BB18" s="3">
        <v>0</v>
      </c>
      <c r="BC18" s="3">
        <v>0</v>
      </c>
      <c r="BD18" s="3">
        <v>2.34</v>
      </c>
      <c r="BE18" s="3">
        <v>0</v>
      </c>
      <c r="BF18" s="3">
        <v>0</v>
      </c>
      <c r="BG18" s="3">
        <v>3.7</v>
      </c>
      <c r="BH18" s="3">
        <v>131504.16</v>
      </c>
      <c r="BI18" s="3">
        <v>482495.23</v>
      </c>
      <c r="BJ18" s="3">
        <v>19651.86</v>
      </c>
      <c r="BK18" s="3">
        <v>130000</v>
      </c>
      <c r="BL18" s="3">
        <v>25000</v>
      </c>
      <c r="BM18" s="3">
        <v>0</v>
      </c>
      <c r="BN18" s="3">
        <v>67649.899999999994</v>
      </c>
      <c r="BO18" s="3">
        <v>0</v>
      </c>
      <c r="BP18" s="3">
        <v>0</v>
      </c>
      <c r="BQ18" s="3">
        <v>194705.1</v>
      </c>
      <c r="BR18" s="3">
        <v>55945.66</v>
      </c>
      <c r="BS18" s="3">
        <v>12072.51</v>
      </c>
      <c r="BT18" s="3">
        <v>393681.23</v>
      </c>
      <c r="BU18" s="3">
        <v>19651.86</v>
      </c>
      <c r="BV18" s="3">
        <v>30342.73</v>
      </c>
      <c r="BW18" s="3">
        <v>22564.77</v>
      </c>
      <c r="BX18" s="3">
        <v>0</v>
      </c>
      <c r="BY18" s="3">
        <v>22465.54</v>
      </c>
      <c r="BZ18" s="3">
        <v>0</v>
      </c>
      <c r="CA18" s="3">
        <v>0</v>
      </c>
      <c r="CB18" s="3">
        <v>139705.1</v>
      </c>
      <c r="CC18" s="3">
        <v>26979.07</v>
      </c>
      <c r="CD18" s="3">
        <v>25000</v>
      </c>
      <c r="CE18" s="3">
        <v>0</v>
      </c>
      <c r="CF18" s="3">
        <v>0</v>
      </c>
      <c r="CG18" s="3">
        <v>2500</v>
      </c>
      <c r="CH18" s="3">
        <v>0</v>
      </c>
      <c r="CI18" s="3">
        <v>25000</v>
      </c>
      <c r="CJ18" s="3">
        <v>0</v>
      </c>
      <c r="CK18" s="3">
        <v>0</v>
      </c>
      <c r="CL18" s="3">
        <v>25000</v>
      </c>
      <c r="CM18" s="3">
        <v>315887.33</v>
      </c>
      <c r="CN18" s="3">
        <v>49905.61</v>
      </c>
      <c r="CO18" s="3">
        <v>63814</v>
      </c>
      <c r="CP18" s="3">
        <v>0</v>
      </c>
      <c r="CQ18" s="3">
        <v>0</v>
      </c>
      <c r="CR18" s="3">
        <v>0</v>
      </c>
      <c r="CS18" s="3">
        <v>19000</v>
      </c>
      <c r="CT18" s="3">
        <v>0</v>
      </c>
      <c r="CU18" s="3">
        <v>0</v>
      </c>
      <c r="CV18" s="3">
        <v>30000</v>
      </c>
      <c r="CW18" s="3">
        <v>15000</v>
      </c>
      <c r="CX18" s="3">
        <v>45500</v>
      </c>
      <c r="CY18" s="3">
        <v>0</v>
      </c>
      <c r="CZ18" s="3">
        <v>0</v>
      </c>
      <c r="DA18" s="3">
        <v>21273.48</v>
      </c>
      <c r="DB18" s="3">
        <v>99657.27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622702.22</v>
      </c>
      <c r="DN18" s="3">
        <v>21273.49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 t="s">
        <v>121</v>
      </c>
      <c r="DU18" s="3" t="s">
        <v>122</v>
      </c>
      <c r="DV18" s="16" t="s">
        <v>1076</v>
      </c>
    </row>
    <row r="19" spans="1:126" ht="12.75" customHeight="1" x14ac:dyDescent="0.25">
      <c r="A19" s="3" t="s">
        <v>1066</v>
      </c>
      <c r="B19" s="3" t="s">
        <v>141</v>
      </c>
      <c r="C19" s="7" t="s">
        <v>618</v>
      </c>
      <c r="D19" s="7" t="s">
        <v>144</v>
      </c>
      <c r="E19" s="3" t="s">
        <v>120</v>
      </c>
      <c r="F19" s="5">
        <v>322</v>
      </c>
      <c r="G19" s="8"/>
      <c r="H19" s="8"/>
      <c r="I19" s="8"/>
      <c r="J19" s="8"/>
      <c r="K19" s="8"/>
      <c r="L19" s="5">
        <v>86</v>
      </c>
      <c r="M19" s="3">
        <v>408</v>
      </c>
      <c r="N19" s="3">
        <v>0</v>
      </c>
      <c r="O19" s="3">
        <v>408</v>
      </c>
      <c r="P19" s="3">
        <v>75000</v>
      </c>
      <c r="Q19" s="3">
        <v>41.165999999999997</v>
      </c>
      <c r="R19" s="3">
        <v>125226.97</v>
      </c>
      <c r="S19" s="3">
        <v>25249.21</v>
      </c>
      <c r="T19" s="3">
        <v>8323.2000000000007</v>
      </c>
      <c r="U19" s="3">
        <v>2216655.0699999998</v>
      </c>
      <c r="V19" s="3">
        <v>2740084.17</v>
      </c>
      <c r="W19" s="12">
        <v>2216655.0699999998</v>
      </c>
      <c r="X19" s="3">
        <v>0.80900000000000005</v>
      </c>
      <c r="Y19" s="3">
        <v>2216655.0699999998</v>
      </c>
      <c r="Z19" s="3">
        <v>2740084.17</v>
      </c>
      <c r="AA19" s="3">
        <v>1015198.37</v>
      </c>
      <c r="AB19" s="3">
        <v>0</v>
      </c>
      <c r="AC19" s="3">
        <v>112713.81</v>
      </c>
      <c r="AD19" s="3">
        <v>20366.28</v>
      </c>
      <c r="AE19" s="12">
        <v>187119.88</v>
      </c>
      <c r="AF19" s="3">
        <v>0</v>
      </c>
      <c r="AG19" s="6">
        <v>41216.54</v>
      </c>
      <c r="AH19" s="3">
        <v>677462.4</v>
      </c>
      <c r="AI19" s="3">
        <v>136264.57</v>
      </c>
      <c r="AJ19" s="3">
        <v>0</v>
      </c>
      <c r="AK19" s="3">
        <v>1</v>
      </c>
      <c r="AL19" s="3">
        <v>0</v>
      </c>
      <c r="AM19" s="3">
        <v>0</v>
      </c>
      <c r="AN19" s="3">
        <v>0</v>
      </c>
      <c r="AO19" s="3">
        <v>3152151</v>
      </c>
      <c r="AP19" s="3">
        <v>15682</v>
      </c>
      <c r="AQ19" s="3">
        <v>0</v>
      </c>
      <c r="AR19" s="3">
        <v>0</v>
      </c>
      <c r="AS19" s="3">
        <v>43.2</v>
      </c>
      <c r="AT19" s="3">
        <v>0</v>
      </c>
      <c r="AU19" s="3">
        <v>0</v>
      </c>
      <c r="AV19" s="3">
        <v>3152</v>
      </c>
      <c r="AW19" s="3">
        <v>43.2</v>
      </c>
      <c r="AX19" s="3">
        <v>8.39</v>
      </c>
      <c r="AY19" s="3">
        <v>19.47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132500</v>
      </c>
      <c r="BI19" s="3">
        <v>139000</v>
      </c>
      <c r="BJ19" s="3">
        <v>0</v>
      </c>
      <c r="BK19" s="3">
        <v>435000</v>
      </c>
      <c r="BL19" s="3">
        <v>600</v>
      </c>
      <c r="BM19" s="3">
        <v>0</v>
      </c>
      <c r="BN19" s="3">
        <v>5000</v>
      </c>
      <c r="BO19" s="3">
        <v>0</v>
      </c>
      <c r="BP19" s="3">
        <v>50</v>
      </c>
      <c r="BQ19" s="3">
        <v>50</v>
      </c>
      <c r="BR19" s="3">
        <v>0</v>
      </c>
      <c r="BS19" s="3">
        <v>23459.02</v>
      </c>
      <c r="BT19" s="3">
        <v>70485.06</v>
      </c>
      <c r="BU19" s="3">
        <v>0</v>
      </c>
      <c r="BV19" s="3">
        <v>22000</v>
      </c>
      <c r="BW19" s="3">
        <v>287</v>
      </c>
      <c r="BX19" s="3">
        <v>0</v>
      </c>
      <c r="BY19" s="3">
        <v>2262.56</v>
      </c>
      <c r="BZ19" s="3">
        <v>0</v>
      </c>
      <c r="CA19" s="3">
        <v>1.1299999999999999</v>
      </c>
      <c r="CB19" s="3">
        <v>0</v>
      </c>
      <c r="CC19" s="3">
        <v>4397.0200000000004</v>
      </c>
      <c r="CD19" s="3">
        <v>7150</v>
      </c>
      <c r="CE19" s="3">
        <v>0</v>
      </c>
      <c r="CF19" s="3">
        <v>500</v>
      </c>
      <c r="CG19" s="3">
        <v>313</v>
      </c>
      <c r="CH19" s="3">
        <v>0</v>
      </c>
      <c r="CI19" s="3">
        <v>8.1</v>
      </c>
      <c r="CJ19" s="3">
        <v>0</v>
      </c>
      <c r="CK19" s="3">
        <v>48.87</v>
      </c>
      <c r="CL19" s="3">
        <v>50</v>
      </c>
      <c r="CM19" s="3">
        <v>136264.57</v>
      </c>
      <c r="CN19" s="3">
        <v>26433.96</v>
      </c>
      <c r="CO19" s="3">
        <v>61364.94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26500</v>
      </c>
      <c r="CX19" s="3">
        <v>139392.62</v>
      </c>
      <c r="CY19" s="3">
        <v>0</v>
      </c>
      <c r="CZ19" s="3">
        <v>0</v>
      </c>
      <c r="DA19" s="3">
        <v>39105</v>
      </c>
      <c r="DB19" s="3">
        <v>412500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2039173.96</v>
      </c>
      <c r="DN19" s="3">
        <v>39105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 t="s">
        <v>121</v>
      </c>
      <c r="DU19" s="3" t="s">
        <v>122</v>
      </c>
      <c r="DV19" s="16" t="s">
        <v>1075</v>
      </c>
    </row>
    <row r="20" spans="1:126" ht="12.75" customHeight="1" x14ac:dyDescent="0.25">
      <c r="A20" s="3" t="s">
        <v>1066</v>
      </c>
      <c r="B20" s="3" t="s">
        <v>141</v>
      </c>
      <c r="C20" s="7" t="s">
        <v>619</v>
      </c>
      <c r="D20" s="7" t="s">
        <v>145</v>
      </c>
      <c r="E20" s="3" t="s">
        <v>125</v>
      </c>
      <c r="F20" s="8"/>
      <c r="G20" s="8"/>
      <c r="H20" s="8"/>
      <c r="I20" s="8"/>
      <c r="J20" s="5">
        <v>153</v>
      </c>
      <c r="K20" s="8"/>
      <c r="L20" s="8"/>
      <c r="M20" s="3">
        <v>0</v>
      </c>
      <c r="N20" s="3">
        <v>153</v>
      </c>
      <c r="O20" s="3">
        <v>153</v>
      </c>
      <c r="P20" s="3">
        <v>27400</v>
      </c>
      <c r="Q20" s="3">
        <v>16.734000000000002</v>
      </c>
      <c r="R20" s="3">
        <v>50904.83</v>
      </c>
      <c r="S20" s="3">
        <v>8675.9</v>
      </c>
      <c r="T20" s="3">
        <v>3121.2</v>
      </c>
      <c r="U20" s="3">
        <v>1155985.32</v>
      </c>
      <c r="V20" s="3">
        <v>1424370.2</v>
      </c>
      <c r="W20" s="12">
        <v>1155985.32</v>
      </c>
      <c r="X20" s="3">
        <v>0.81159999999999999</v>
      </c>
      <c r="Y20" s="3">
        <v>1155985.32</v>
      </c>
      <c r="Z20" s="3">
        <v>1424370.2</v>
      </c>
      <c r="AA20" s="3">
        <v>558951.6</v>
      </c>
      <c r="AB20" s="3">
        <v>0</v>
      </c>
      <c r="AC20" s="3">
        <v>44614.39</v>
      </c>
      <c r="AD20" s="3">
        <v>7656.12</v>
      </c>
      <c r="AE20" s="12">
        <v>115598.53</v>
      </c>
      <c r="AF20" s="3">
        <v>0</v>
      </c>
      <c r="AG20" s="6">
        <v>44210.97</v>
      </c>
      <c r="AH20" s="3">
        <v>326233</v>
      </c>
      <c r="AI20" s="3">
        <v>0</v>
      </c>
      <c r="AJ20" s="3">
        <v>89748.33</v>
      </c>
      <c r="AK20" s="3">
        <v>0</v>
      </c>
      <c r="AL20" s="3">
        <v>1</v>
      </c>
      <c r="AM20" s="3">
        <v>0</v>
      </c>
      <c r="AN20" s="3">
        <v>0</v>
      </c>
      <c r="AO20" s="3">
        <v>3825263</v>
      </c>
      <c r="AP20" s="3">
        <v>0</v>
      </c>
      <c r="AQ20" s="3">
        <v>13900</v>
      </c>
      <c r="AR20" s="3">
        <v>0</v>
      </c>
      <c r="AS20" s="3">
        <v>0</v>
      </c>
      <c r="AT20" s="3">
        <v>23.47</v>
      </c>
      <c r="AU20" s="3">
        <v>0</v>
      </c>
      <c r="AV20" s="3">
        <v>3825</v>
      </c>
      <c r="AW20" s="3">
        <v>23.47</v>
      </c>
      <c r="AX20" s="3">
        <v>7.37</v>
      </c>
      <c r="AY20" s="3">
        <v>9.1199999999999992</v>
      </c>
      <c r="AZ20" s="3">
        <v>0.33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85000</v>
      </c>
      <c r="BI20" s="3">
        <v>71500</v>
      </c>
      <c r="BJ20" s="3">
        <v>2600</v>
      </c>
      <c r="BK20" s="3">
        <v>230000</v>
      </c>
      <c r="BL20" s="3">
        <v>600</v>
      </c>
      <c r="BM20" s="3">
        <v>0</v>
      </c>
      <c r="BN20" s="3">
        <v>2785</v>
      </c>
      <c r="BO20" s="3">
        <v>0</v>
      </c>
      <c r="BP20" s="3">
        <v>50</v>
      </c>
      <c r="BQ20" s="3">
        <v>50</v>
      </c>
      <c r="BR20" s="3">
        <v>2125.1</v>
      </c>
      <c r="BS20" s="3">
        <v>10339</v>
      </c>
      <c r="BT20" s="3">
        <v>35990.71</v>
      </c>
      <c r="BU20" s="3">
        <v>1352.28</v>
      </c>
      <c r="BV20" s="3">
        <v>41486.79</v>
      </c>
      <c r="BW20" s="3">
        <v>321.76</v>
      </c>
      <c r="BX20" s="3">
        <v>0</v>
      </c>
      <c r="BY20" s="3">
        <v>1335.66</v>
      </c>
      <c r="BZ20" s="3">
        <v>0</v>
      </c>
      <c r="CA20" s="3">
        <v>2.1</v>
      </c>
      <c r="CB20" s="3">
        <v>0</v>
      </c>
      <c r="CC20" s="3">
        <v>9628.65</v>
      </c>
      <c r="CD20" s="3">
        <v>628.1</v>
      </c>
      <c r="CE20" s="3">
        <v>0</v>
      </c>
      <c r="CF20" s="3">
        <v>500</v>
      </c>
      <c r="CG20" s="3">
        <v>278.24</v>
      </c>
      <c r="CH20" s="3">
        <v>0</v>
      </c>
      <c r="CI20" s="3">
        <v>25.99</v>
      </c>
      <c r="CJ20" s="3">
        <v>0</v>
      </c>
      <c r="CK20" s="3">
        <v>47.9</v>
      </c>
      <c r="CL20" s="3">
        <v>50</v>
      </c>
      <c r="CM20" s="3">
        <v>89748.33</v>
      </c>
      <c r="CN20" s="3">
        <v>28182.35</v>
      </c>
      <c r="CO20" s="3">
        <v>34881.19</v>
      </c>
      <c r="CP20" s="3">
        <v>1247.72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17000</v>
      </c>
      <c r="CX20" s="3">
        <v>77000</v>
      </c>
      <c r="CY20" s="3">
        <v>0</v>
      </c>
      <c r="CZ20" s="3">
        <v>0</v>
      </c>
      <c r="DA20" s="3">
        <v>18425</v>
      </c>
      <c r="DB20" s="3">
        <v>188013.21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1019900.92</v>
      </c>
      <c r="DN20" s="3">
        <v>18425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 t="s">
        <v>121</v>
      </c>
      <c r="DU20" s="3" t="s">
        <v>122</v>
      </c>
      <c r="DV20" s="16" t="s">
        <v>1075</v>
      </c>
    </row>
    <row r="21" spans="1:126" ht="12.75" customHeight="1" x14ac:dyDescent="0.25">
      <c r="A21" s="3" t="s">
        <v>1066</v>
      </c>
      <c r="B21" s="3" t="s">
        <v>141</v>
      </c>
      <c r="C21" s="7" t="s">
        <v>620</v>
      </c>
      <c r="D21" s="7" t="s">
        <v>146</v>
      </c>
      <c r="E21" s="3" t="s">
        <v>120</v>
      </c>
      <c r="F21" s="5">
        <v>11</v>
      </c>
      <c r="G21" s="8"/>
      <c r="H21" s="8"/>
      <c r="I21" s="8"/>
      <c r="J21" s="8"/>
      <c r="K21" s="8"/>
      <c r="L21" s="8"/>
      <c r="M21" s="3">
        <v>11</v>
      </c>
      <c r="N21" s="3">
        <v>0</v>
      </c>
      <c r="O21" s="3">
        <v>11</v>
      </c>
      <c r="P21" s="3">
        <v>0</v>
      </c>
      <c r="Q21" s="3">
        <v>1</v>
      </c>
      <c r="R21" s="3">
        <v>3042</v>
      </c>
      <c r="S21" s="3">
        <v>0</v>
      </c>
      <c r="T21" s="3">
        <v>224.4</v>
      </c>
      <c r="U21" s="3">
        <v>68633.58</v>
      </c>
      <c r="V21" s="3">
        <v>85075.46</v>
      </c>
      <c r="W21" s="12">
        <v>105058.21</v>
      </c>
      <c r="X21" s="3">
        <v>1.2349000000000001</v>
      </c>
      <c r="Y21" s="3">
        <v>105058.21</v>
      </c>
      <c r="Z21" s="3">
        <v>105058.21</v>
      </c>
      <c r="AA21" s="3">
        <v>35494.93</v>
      </c>
      <c r="AB21" s="3">
        <v>0</v>
      </c>
      <c r="AC21" s="3">
        <v>1201.04</v>
      </c>
      <c r="AD21" s="3">
        <v>400.32</v>
      </c>
      <c r="AE21" s="12">
        <v>10505.82</v>
      </c>
      <c r="AF21" s="3">
        <v>255.75</v>
      </c>
      <c r="AG21" s="6">
        <v>9233.0499999999993</v>
      </c>
      <c r="AH21" s="3">
        <v>0</v>
      </c>
      <c r="AI21" s="3">
        <v>15939.67</v>
      </c>
      <c r="AJ21" s="3">
        <v>0</v>
      </c>
      <c r="AK21" s="3">
        <v>1</v>
      </c>
      <c r="AL21" s="3">
        <v>0</v>
      </c>
      <c r="AM21" s="3">
        <v>36424.629999999997</v>
      </c>
      <c r="AN21" s="3">
        <v>0</v>
      </c>
      <c r="AO21" s="3">
        <v>867946</v>
      </c>
      <c r="AP21" s="3">
        <v>0</v>
      </c>
      <c r="AQ21" s="3">
        <v>0</v>
      </c>
      <c r="AR21" s="3">
        <v>0</v>
      </c>
      <c r="AS21" s="3">
        <v>18.36</v>
      </c>
      <c r="AT21" s="3">
        <v>0</v>
      </c>
      <c r="AU21" s="3">
        <v>41.97</v>
      </c>
      <c r="AV21" s="3">
        <v>868</v>
      </c>
      <c r="AW21" s="3">
        <v>60.33</v>
      </c>
      <c r="AX21" s="3">
        <v>0.66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13820.5</v>
      </c>
      <c r="BI21" s="3">
        <v>0</v>
      </c>
      <c r="BJ21" s="3">
        <v>0</v>
      </c>
      <c r="BK21" s="3">
        <v>11375</v>
      </c>
      <c r="BL21" s="3">
        <v>0</v>
      </c>
      <c r="BM21" s="3">
        <v>0</v>
      </c>
      <c r="BN21" s="3">
        <v>500</v>
      </c>
      <c r="BO21" s="3">
        <v>0.66</v>
      </c>
      <c r="BP21" s="3">
        <v>0</v>
      </c>
      <c r="BQ21" s="3">
        <v>6500</v>
      </c>
      <c r="BR21" s="3">
        <v>3498.49</v>
      </c>
      <c r="BS21" s="3">
        <v>0</v>
      </c>
      <c r="BT21" s="3">
        <v>0</v>
      </c>
      <c r="BU21" s="3">
        <v>0</v>
      </c>
      <c r="BV21" s="3">
        <v>4686.3599999999997</v>
      </c>
      <c r="BW21" s="3">
        <v>0</v>
      </c>
      <c r="BX21" s="3">
        <v>0</v>
      </c>
      <c r="BY21" s="3">
        <v>415.49</v>
      </c>
      <c r="BZ21" s="3">
        <v>0.66</v>
      </c>
      <c r="CA21" s="3">
        <v>0</v>
      </c>
      <c r="CB21" s="3">
        <v>6500</v>
      </c>
      <c r="CC21" s="3">
        <v>429.19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52364.3</v>
      </c>
      <c r="CN21" s="3">
        <v>570.80999999999995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3981.25</v>
      </c>
      <c r="CY21" s="3">
        <v>0</v>
      </c>
      <c r="CZ21" s="3">
        <v>0</v>
      </c>
      <c r="DA21" s="3">
        <v>6410.25</v>
      </c>
      <c r="DB21" s="3">
        <v>6688.64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39962.370000000003</v>
      </c>
      <c r="DN21" s="3">
        <v>6410.25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 t="s">
        <v>126</v>
      </c>
      <c r="DU21" s="3"/>
      <c r="DV21" s="16" t="s">
        <v>1073</v>
      </c>
    </row>
    <row r="22" spans="1:126" ht="12.75" customHeight="1" x14ac:dyDescent="0.25">
      <c r="A22" s="3" t="s">
        <v>1066</v>
      </c>
      <c r="B22" s="3" t="s">
        <v>141</v>
      </c>
      <c r="C22" s="7" t="s">
        <v>621</v>
      </c>
      <c r="D22" s="7" t="s">
        <v>147</v>
      </c>
      <c r="E22" s="3" t="s">
        <v>120</v>
      </c>
      <c r="F22" s="5">
        <v>31</v>
      </c>
      <c r="G22" s="8"/>
      <c r="H22" s="8"/>
      <c r="I22" s="8"/>
      <c r="J22" s="8"/>
      <c r="K22" s="8"/>
      <c r="L22" s="8"/>
      <c r="M22" s="3">
        <v>31</v>
      </c>
      <c r="N22" s="3">
        <v>0</v>
      </c>
      <c r="O22" s="3">
        <v>31</v>
      </c>
      <c r="P22" s="3">
        <v>1600</v>
      </c>
      <c r="Q22" s="3">
        <v>4.04</v>
      </c>
      <c r="R22" s="3">
        <v>12289.68</v>
      </c>
      <c r="S22" s="3">
        <v>3117.3</v>
      </c>
      <c r="T22" s="3">
        <v>632.4</v>
      </c>
      <c r="U22" s="3">
        <v>170667.71</v>
      </c>
      <c r="V22" s="3">
        <v>211083.96</v>
      </c>
      <c r="W22" s="12">
        <v>240470</v>
      </c>
      <c r="X22" s="3">
        <v>1.1392</v>
      </c>
      <c r="Y22" s="3">
        <v>240724.42</v>
      </c>
      <c r="Z22" s="3">
        <v>241600</v>
      </c>
      <c r="AA22" s="3">
        <v>80828.78</v>
      </c>
      <c r="AB22" s="3">
        <v>0</v>
      </c>
      <c r="AC22" s="3">
        <v>5534.17</v>
      </c>
      <c r="AD22" s="3">
        <v>1551.24</v>
      </c>
      <c r="AE22" s="12">
        <v>24047</v>
      </c>
      <c r="AF22" s="3">
        <v>337.24</v>
      </c>
      <c r="AG22" s="6">
        <v>35654.300000000003</v>
      </c>
      <c r="AH22" s="3">
        <v>0</v>
      </c>
      <c r="AI22" s="3">
        <v>0</v>
      </c>
      <c r="AJ22" s="3">
        <v>0</v>
      </c>
      <c r="AK22" s="3">
        <v>1</v>
      </c>
      <c r="AL22" s="3">
        <v>0</v>
      </c>
      <c r="AM22" s="3">
        <v>69557.11</v>
      </c>
      <c r="AN22" s="3">
        <v>0</v>
      </c>
      <c r="AO22" s="3">
        <v>1870668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37.18</v>
      </c>
      <c r="AV22" s="3">
        <v>1871</v>
      </c>
      <c r="AW22" s="3">
        <v>37.18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78748</v>
      </c>
      <c r="BI22" s="3">
        <v>0</v>
      </c>
      <c r="BJ22" s="3">
        <v>0</v>
      </c>
      <c r="BK22" s="3">
        <v>34000</v>
      </c>
      <c r="BL22" s="3">
        <v>0</v>
      </c>
      <c r="BM22" s="3">
        <v>0</v>
      </c>
      <c r="BN22" s="3">
        <v>4960</v>
      </c>
      <c r="BO22" s="3">
        <v>42269</v>
      </c>
      <c r="BP22" s="3">
        <v>0</v>
      </c>
      <c r="BQ22" s="3">
        <v>0</v>
      </c>
      <c r="BR22" s="3">
        <v>31256.26</v>
      </c>
      <c r="BS22" s="3">
        <v>18768.3</v>
      </c>
      <c r="BT22" s="3">
        <v>0</v>
      </c>
      <c r="BU22" s="3">
        <v>0</v>
      </c>
      <c r="BV22" s="3">
        <v>13150.7</v>
      </c>
      <c r="BW22" s="3">
        <v>0</v>
      </c>
      <c r="BX22" s="3">
        <v>0</v>
      </c>
      <c r="BY22" s="3">
        <v>4720.07</v>
      </c>
      <c r="BZ22" s="3">
        <v>17368.12</v>
      </c>
      <c r="CA22" s="3">
        <v>0</v>
      </c>
      <c r="CB22" s="3">
        <v>0</v>
      </c>
      <c r="CC22" s="3">
        <v>27555.22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29.79</v>
      </c>
      <c r="CJ22" s="3">
        <v>24900.880000000001</v>
      </c>
      <c r="CK22" s="3">
        <v>0</v>
      </c>
      <c r="CL22" s="3">
        <v>0</v>
      </c>
      <c r="CM22" s="3">
        <v>69557.11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15749.6</v>
      </c>
      <c r="CX22" s="3">
        <v>11900</v>
      </c>
      <c r="CY22" s="3">
        <v>0</v>
      </c>
      <c r="CZ22" s="3">
        <v>0</v>
      </c>
      <c r="DA22" s="3">
        <v>16212.24</v>
      </c>
      <c r="DB22" s="3">
        <v>20849.3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104002.33</v>
      </c>
      <c r="DN22" s="3">
        <v>16212.24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 t="s">
        <v>133</v>
      </c>
      <c r="DU22" s="3"/>
      <c r="DV22" s="16" t="s">
        <v>1073</v>
      </c>
    </row>
    <row r="23" spans="1:126" ht="12.75" customHeight="1" x14ac:dyDescent="0.25">
      <c r="A23" s="3" t="s">
        <v>1066</v>
      </c>
      <c r="B23" s="3" t="s">
        <v>141</v>
      </c>
      <c r="C23" s="7" t="s">
        <v>622</v>
      </c>
      <c r="D23" s="7" t="s">
        <v>148</v>
      </c>
      <c r="E23" s="3" t="s">
        <v>120</v>
      </c>
      <c r="F23" s="5">
        <v>43</v>
      </c>
      <c r="G23" s="8"/>
      <c r="H23" s="8"/>
      <c r="I23" s="8"/>
      <c r="J23" s="8"/>
      <c r="K23" s="8"/>
      <c r="L23" s="5">
        <v>10</v>
      </c>
      <c r="M23" s="3">
        <v>53</v>
      </c>
      <c r="N23" s="3">
        <v>0</v>
      </c>
      <c r="O23" s="3">
        <v>53</v>
      </c>
      <c r="P23" s="3">
        <v>200</v>
      </c>
      <c r="Q23" s="3">
        <v>5.6870000000000003</v>
      </c>
      <c r="R23" s="3">
        <v>17299.849999999999</v>
      </c>
      <c r="S23" s="3">
        <v>2717.87</v>
      </c>
      <c r="T23" s="3">
        <v>1081.2</v>
      </c>
      <c r="U23" s="3">
        <v>331069.14</v>
      </c>
      <c r="V23" s="3">
        <v>409112.18</v>
      </c>
      <c r="W23" s="12">
        <v>377295.75</v>
      </c>
      <c r="X23" s="3">
        <v>0.92220000000000002</v>
      </c>
      <c r="Y23" s="3">
        <v>377295.75</v>
      </c>
      <c r="Z23" s="3">
        <v>409112.18</v>
      </c>
      <c r="AA23" s="3">
        <v>166910.20000000001</v>
      </c>
      <c r="AB23" s="3">
        <v>0</v>
      </c>
      <c r="AC23" s="3">
        <v>7206.24</v>
      </c>
      <c r="AD23" s="3">
        <v>2401.92</v>
      </c>
      <c r="AE23" s="12">
        <v>37729.58</v>
      </c>
      <c r="AF23" s="3">
        <v>233.55</v>
      </c>
      <c r="AG23" s="6">
        <v>13096.21</v>
      </c>
      <c r="AH23" s="3">
        <v>52710.75</v>
      </c>
      <c r="AI23" s="3">
        <v>56066.37</v>
      </c>
      <c r="AJ23" s="3">
        <v>0</v>
      </c>
      <c r="AK23" s="3">
        <v>1</v>
      </c>
      <c r="AL23" s="3">
        <v>0</v>
      </c>
      <c r="AM23" s="3">
        <v>46226.61</v>
      </c>
      <c r="AN23" s="3">
        <v>0</v>
      </c>
      <c r="AO23" s="3">
        <v>1515685</v>
      </c>
      <c r="AP23" s="3">
        <v>1425</v>
      </c>
      <c r="AQ23" s="3">
        <v>0</v>
      </c>
      <c r="AR23" s="3">
        <v>0</v>
      </c>
      <c r="AS23" s="3">
        <v>36.99</v>
      </c>
      <c r="AT23" s="3">
        <v>0</v>
      </c>
      <c r="AU23" s="3">
        <v>30.5</v>
      </c>
      <c r="AV23" s="3">
        <v>1516</v>
      </c>
      <c r="AW23" s="3">
        <v>67.489999999999995</v>
      </c>
      <c r="AX23" s="3">
        <v>40.28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4.95</v>
      </c>
      <c r="BE23" s="3">
        <v>0</v>
      </c>
      <c r="BF23" s="3">
        <v>0</v>
      </c>
      <c r="BG23" s="3">
        <v>0</v>
      </c>
      <c r="BH23" s="3">
        <v>122325</v>
      </c>
      <c r="BI23" s="3">
        <v>0</v>
      </c>
      <c r="BJ23" s="3">
        <v>0</v>
      </c>
      <c r="BK23" s="3">
        <v>44203</v>
      </c>
      <c r="BL23" s="3">
        <v>0</v>
      </c>
      <c r="BM23" s="3">
        <v>0</v>
      </c>
      <c r="BN23" s="3">
        <v>20113.189999999999</v>
      </c>
      <c r="BO23" s="3">
        <v>0</v>
      </c>
      <c r="BP23" s="3">
        <v>0</v>
      </c>
      <c r="BQ23" s="3">
        <v>0</v>
      </c>
      <c r="BR23" s="3">
        <v>13780.45</v>
      </c>
      <c r="BS23" s="3">
        <v>989.2</v>
      </c>
      <c r="BT23" s="3">
        <v>0</v>
      </c>
      <c r="BU23" s="3">
        <v>0</v>
      </c>
      <c r="BV23" s="3">
        <v>13907.72</v>
      </c>
      <c r="BW23" s="3">
        <v>0</v>
      </c>
      <c r="BX23" s="3">
        <v>0</v>
      </c>
      <c r="BY23" s="3">
        <v>12205.55</v>
      </c>
      <c r="BZ23" s="3">
        <v>0</v>
      </c>
      <c r="CA23" s="3">
        <v>0</v>
      </c>
      <c r="CB23" s="3">
        <v>0</v>
      </c>
      <c r="CC23" s="3">
        <v>4128.1000000000004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102292.98</v>
      </c>
      <c r="CN23" s="3">
        <v>61051.7</v>
      </c>
      <c r="CO23" s="3">
        <v>0</v>
      </c>
      <c r="CP23" s="3">
        <v>0</v>
      </c>
      <c r="CQ23" s="3">
        <v>0</v>
      </c>
      <c r="CR23" s="3">
        <v>0</v>
      </c>
      <c r="CS23" s="3">
        <v>7500</v>
      </c>
      <c r="CT23" s="3">
        <v>0</v>
      </c>
      <c r="CU23" s="3">
        <v>0</v>
      </c>
      <c r="CV23" s="3">
        <v>0</v>
      </c>
      <c r="CW23" s="3">
        <v>24465</v>
      </c>
      <c r="CX23" s="3">
        <v>15471.05</v>
      </c>
      <c r="CY23" s="3">
        <v>0</v>
      </c>
      <c r="CZ23" s="3">
        <v>0</v>
      </c>
      <c r="DA23" s="3">
        <v>28078</v>
      </c>
      <c r="DB23" s="3">
        <v>30295.279999999999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248126.11</v>
      </c>
      <c r="DN23" s="3">
        <v>28078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 t="s">
        <v>121</v>
      </c>
      <c r="DU23" s="3" t="s">
        <v>122</v>
      </c>
      <c r="DV23" s="16" t="s">
        <v>1077</v>
      </c>
    </row>
    <row r="24" spans="1:126" ht="12.75" customHeight="1" x14ac:dyDescent="0.25">
      <c r="A24" s="3" t="s">
        <v>1066</v>
      </c>
      <c r="B24" s="3" t="s">
        <v>141</v>
      </c>
      <c r="C24" s="7" t="s">
        <v>623</v>
      </c>
      <c r="D24" s="7" t="s">
        <v>149</v>
      </c>
      <c r="E24" s="3" t="s">
        <v>125</v>
      </c>
      <c r="F24" s="8"/>
      <c r="G24" s="8"/>
      <c r="H24" s="8"/>
      <c r="I24" s="8"/>
      <c r="J24" s="5">
        <v>22</v>
      </c>
      <c r="K24" s="8"/>
      <c r="L24" s="8"/>
      <c r="M24" s="3">
        <v>0</v>
      </c>
      <c r="N24" s="3">
        <v>22</v>
      </c>
      <c r="O24" s="3">
        <v>22</v>
      </c>
      <c r="P24" s="3">
        <v>0</v>
      </c>
      <c r="Q24" s="3">
        <v>4.569</v>
      </c>
      <c r="R24" s="3">
        <v>13898.9</v>
      </c>
      <c r="S24" s="3">
        <v>1627.7</v>
      </c>
      <c r="T24" s="3">
        <v>448.8</v>
      </c>
      <c r="U24" s="3">
        <v>343462.37</v>
      </c>
      <c r="V24" s="3">
        <v>425521.76</v>
      </c>
      <c r="W24" s="12">
        <v>474798</v>
      </c>
      <c r="X24" s="3">
        <v>1.1157999999999999</v>
      </c>
      <c r="Y24" s="3">
        <v>474798</v>
      </c>
      <c r="Z24" s="3">
        <v>474798</v>
      </c>
      <c r="AA24" s="3">
        <v>181054</v>
      </c>
      <c r="AB24" s="3">
        <v>0</v>
      </c>
      <c r="AC24" s="3">
        <v>2251.9499999999998</v>
      </c>
      <c r="AD24" s="3">
        <v>750.6</v>
      </c>
      <c r="AE24" s="12">
        <v>45788.07</v>
      </c>
      <c r="AF24" s="3">
        <v>0</v>
      </c>
      <c r="AG24" s="6">
        <v>15495.75</v>
      </c>
      <c r="AH24" s="3">
        <v>88000.5</v>
      </c>
      <c r="AI24" s="3">
        <v>0</v>
      </c>
      <c r="AJ24" s="3">
        <v>40684.769999999997</v>
      </c>
      <c r="AK24" s="3">
        <v>0</v>
      </c>
      <c r="AL24" s="3">
        <v>1</v>
      </c>
      <c r="AM24" s="3">
        <v>131335.63</v>
      </c>
      <c r="AN24" s="3">
        <v>0</v>
      </c>
      <c r="AO24" s="3">
        <v>1870961</v>
      </c>
      <c r="AP24" s="3">
        <v>0</v>
      </c>
      <c r="AQ24" s="3">
        <v>4046</v>
      </c>
      <c r="AR24" s="3">
        <v>0</v>
      </c>
      <c r="AS24" s="3">
        <v>0</v>
      </c>
      <c r="AT24" s="3">
        <v>21.75</v>
      </c>
      <c r="AU24" s="3">
        <v>70.2</v>
      </c>
      <c r="AV24" s="3">
        <v>1871</v>
      </c>
      <c r="AW24" s="3">
        <v>91.95</v>
      </c>
      <c r="AX24" s="3">
        <v>13.54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4.01</v>
      </c>
      <c r="BE24" s="3">
        <v>0</v>
      </c>
      <c r="BF24" s="3">
        <v>0</v>
      </c>
      <c r="BG24" s="3">
        <v>0</v>
      </c>
      <c r="BH24" s="3">
        <v>47285</v>
      </c>
      <c r="BI24" s="3">
        <v>0</v>
      </c>
      <c r="BJ24" s="3">
        <v>0</v>
      </c>
      <c r="BK24" s="3">
        <v>42170</v>
      </c>
      <c r="BL24" s="3">
        <v>0</v>
      </c>
      <c r="BM24" s="3">
        <v>0</v>
      </c>
      <c r="BN24" s="3">
        <v>15559.63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7598.57</v>
      </c>
      <c r="BW24" s="3">
        <v>0</v>
      </c>
      <c r="BX24" s="3">
        <v>0</v>
      </c>
      <c r="BY24" s="3">
        <v>7636.73</v>
      </c>
      <c r="BZ24" s="3">
        <v>0</v>
      </c>
      <c r="CA24" s="3">
        <v>0</v>
      </c>
      <c r="CB24" s="3">
        <v>0</v>
      </c>
      <c r="CC24" s="3">
        <v>1607.67</v>
      </c>
      <c r="CD24" s="3">
        <v>0</v>
      </c>
      <c r="CE24" s="3">
        <v>0</v>
      </c>
      <c r="CF24" s="3">
        <v>20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172020.4</v>
      </c>
      <c r="CN24" s="3">
        <v>25339.43</v>
      </c>
      <c r="CO24" s="3">
        <v>0</v>
      </c>
      <c r="CP24" s="3">
        <v>0</v>
      </c>
      <c r="CQ24" s="3">
        <v>0</v>
      </c>
      <c r="CR24" s="3">
        <v>0</v>
      </c>
      <c r="CS24" s="3">
        <v>7500</v>
      </c>
      <c r="CT24" s="3">
        <v>0</v>
      </c>
      <c r="CU24" s="3">
        <v>0</v>
      </c>
      <c r="CV24" s="3">
        <v>0</v>
      </c>
      <c r="CW24" s="3">
        <v>8763.5499999999993</v>
      </c>
      <c r="CX24" s="3">
        <v>14759.5</v>
      </c>
      <c r="CY24" s="3">
        <v>0</v>
      </c>
      <c r="CZ24" s="3">
        <v>0</v>
      </c>
      <c r="DA24" s="3">
        <v>10168.950000000001</v>
      </c>
      <c r="DB24" s="3">
        <v>34551.43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287281.84999999998</v>
      </c>
      <c r="DN24" s="3">
        <v>10168.950000000001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 t="s">
        <v>133</v>
      </c>
      <c r="DU24" s="3"/>
      <c r="DV24" s="16" t="s">
        <v>1073</v>
      </c>
    </row>
    <row r="25" spans="1:126" ht="12.75" customHeight="1" x14ac:dyDescent="0.25">
      <c r="A25" s="3" t="s">
        <v>1066</v>
      </c>
      <c r="B25" s="3" t="s">
        <v>141</v>
      </c>
      <c r="C25" s="7" t="s">
        <v>624</v>
      </c>
      <c r="D25" s="7" t="s">
        <v>150</v>
      </c>
      <c r="E25" s="3" t="s">
        <v>120</v>
      </c>
      <c r="F25" s="5">
        <v>5</v>
      </c>
      <c r="G25" s="8"/>
      <c r="H25" s="8"/>
      <c r="I25" s="8"/>
      <c r="J25" s="8"/>
      <c r="K25" s="8"/>
      <c r="L25" s="8"/>
      <c r="M25" s="3">
        <v>5</v>
      </c>
      <c r="N25" s="3">
        <v>0</v>
      </c>
      <c r="O25" s="3">
        <v>5</v>
      </c>
      <c r="P25" s="3">
        <v>0</v>
      </c>
      <c r="Q25" s="3">
        <v>1.038</v>
      </c>
      <c r="R25" s="3">
        <v>3157.6</v>
      </c>
      <c r="S25" s="3">
        <v>1081.8399999999999</v>
      </c>
      <c r="T25" s="3">
        <v>102</v>
      </c>
      <c r="U25" s="3">
        <v>44204.83</v>
      </c>
      <c r="V25" s="3">
        <v>54208.21</v>
      </c>
      <c r="W25" s="12">
        <v>56081.84</v>
      </c>
      <c r="X25" s="3">
        <v>1.0346</v>
      </c>
      <c r="Y25" s="3">
        <v>49957.77</v>
      </c>
      <c r="Z25" s="3">
        <v>56081.84</v>
      </c>
      <c r="AA25" s="3">
        <v>21887.8</v>
      </c>
      <c r="AB25" s="3">
        <v>0</v>
      </c>
      <c r="AC25" s="3">
        <v>450.39</v>
      </c>
      <c r="AD25" s="3">
        <v>150.12</v>
      </c>
      <c r="AE25" s="12">
        <v>10000</v>
      </c>
      <c r="AF25" s="3">
        <v>4.53</v>
      </c>
      <c r="AG25" s="6">
        <v>2376.9499999999998</v>
      </c>
      <c r="AH25" s="3">
        <v>0</v>
      </c>
      <c r="AI25" s="3">
        <v>11350.2</v>
      </c>
      <c r="AJ25" s="3">
        <v>0</v>
      </c>
      <c r="AK25" s="3">
        <v>1</v>
      </c>
      <c r="AL25" s="3">
        <v>0</v>
      </c>
      <c r="AM25" s="3">
        <v>11877.01</v>
      </c>
      <c r="AN25" s="3">
        <v>0</v>
      </c>
      <c r="AO25" s="3">
        <v>2127309</v>
      </c>
      <c r="AP25" s="3">
        <v>0</v>
      </c>
      <c r="AQ25" s="3">
        <v>0</v>
      </c>
      <c r="AR25" s="3">
        <v>0</v>
      </c>
      <c r="AS25" s="3">
        <v>5.34</v>
      </c>
      <c r="AT25" s="3">
        <v>0</v>
      </c>
      <c r="AU25" s="3">
        <v>5.58</v>
      </c>
      <c r="AV25" s="3">
        <v>2127</v>
      </c>
      <c r="AW25" s="3">
        <v>10.92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8385</v>
      </c>
      <c r="BI25" s="3">
        <v>0</v>
      </c>
      <c r="BJ25" s="3">
        <v>2802.05</v>
      </c>
      <c r="BK25" s="3">
        <v>5000</v>
      </c>
      <c r="BL25" s="3">
        <v>0</v>
      </c>
      <c r="BM25" s="3">
        <v>0</v>
      </c>
      <c r="BN25" s="3">
        <v>951.19</v>
      </c>
      <c r="BO25" s="3">
        <v>19104.169999999998</v>
      </c>
      <c r="BP25" s="3">
        <v>0</v>
      </c>
      <c r="BQ25" s="3">
        <v>30.07</v>
      </c>
      <c r="BR25" s="3">
        <v>3798.05</v>
      </c>
      <c r="BS25" s="3">
        <v>0</v>
      </c>
      <c r="BT25" s="3">
        <v>0</v>
      </c>
      <c r="BU25" s="3">
        <v>2802.05</v>
      </c>
      <c r="BV25" s="3">
        <v>133.97</v>
      </c>
      <c r="BW25" s="3">
        <v>0</v>
      </c>
      <c r="BX25" s="3">
        <v>0</v>
      </c>
      <c r="BY25" s="3">
        <v>896.76</v>
      </c>
      <c r="BZ25" s="3">
        <v>19104.169999999998</v>
      </c>
      <c r="CA25" s="3">
        <v>0</v>
      </c>
      <c r="CB25" s="3">
        <v>30.07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23227.21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195.02</v>
      </c>
      <c r="CX25" s="3">
        <v>1750</v>
      </c>
      <c r="CY25" s="3">
        <v>0</v>
      </c>
      <c r="CZ25" s="3">
        <v>0</v>
      </c>
      <c r="DA25" s="3">
        <v>4192.5</v>
      </c>
      <c r="DB25" s="3">
        <v>4866.03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26679.63</v>
      </c>
      <c r="DN25" s="3">
        <v>4192.5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 t="s">
        <v>133</v>
      </c>
      <c r="DU25" s="3"/>
      <c r="DV25" s="16" t="s">
        <v>1073</v>
      </c>
    </row>
    <row r="26" spans="1:126" ht="12.75" customHeight="1" x14ac:dyDescent="0.25">
      <c r="A26" s="3" t="s">
        <v>1067</v>
      </c>
      <c r="B26" s="3" t="s">
        <v>151</v>
      </c>
      <c r="C26" s="7" t="s">
        <v>625</v>
      </c>
      <c r="D26" s="7" t="s">
        <v>152</v>
      </c>
      <c r="E26" s="3" t="s">
        <v>129</v>
      </c>
      <c r="F26" s="5">
        <v>342</v>
      </c>
      <c r="G26" s="8"/>
      <c r="H26" s="8"/>
      <c r="I26" s="8"/>
      <c r="J26" s="5">
        <v>246</v>
      </c>
      <c r="K26" s="8"/>
      <c r="L26" s="5">
        <v>121</v>
      </c>
      <c r="M26" s="3">
        <v>463</v>
      </c>
      <c r="N26" s="3">
        <v>246</v>
      </c>
      <c r="O26" s="3">
        <v>709</v>
      </c>
      <c r="P26" s="3">
        <v>3200</v>
      </c>
      <c r="Q26" s="3">
        <v>57.436999999999998</v>
      </c>
      <c r="R26" s="3">
        <v>174723.35</v>
      </c>
      <c r="S26" s="3">
        <v>20525.05</v>
      </c>
      <c r="T26" s="3">
        <v>14463.6</v>
      </c>
      <c r="U26" s="3">
        <v>3924685.67</v>
      </c>
      <c r="V26" s="3">
        <v>4872196.2699999996</v>
      </c>
      <c r="W26" s="12">
        <v>4468017.17</v>
      </c>
      <c r="X26" s="3">
        <v>0.91700000000000004</v>
      </c>
      <c r="Y26" s="3">
        <v>4408017.17</v>
      </c>
      <c r="Z26" s="3">
        <v>4872196.2699999996</v>
      </c>
      <c r="AA26" s="3">
        <v>1985718.07</v>
      </c>
      <c r="AB26" s="3">
        <v>0</v>
      </c>
      <c r="AC26" s="3">
        <v>102989.18</v>
      </c>
      <c r="AD26" s="3">
        <v>34327.440000000002</v>
      </c>
      <c r="AE26" s="12">
        <v>442660.88</v>
      </c>
      <c r="AF26" s="3">
        <v>0</v>
      </c>
      <c r="AG26" s="6">
        <v>288695.24</v>
      </c>
      <c r="AH26" s="3">
        <v>707095.4</v>
      </c>
      <c r="AI26" s="3">
        <v>370092.71019999997</v>
      </c>
      <c r="AJ26" s="3">
        <v>257183.0698</v>
      </c>
      <c r="AK26" s="3">
        <v>0.59</v>
      </c>
      <c r="AL26" s="3">
        <v>0.41</v>
      </c>
      <c r="AM26" s="3">
        <v>543331.5</v>
      </c>
      <c r="AN26" s="3">
        <v>0</v>
      </c>
      <c r="AO26" s="3">
        <v>10930214</v>
      </c>
      <c r="AP26" s="3">
        <v>10608</v>
      </c>
      <c r="AQ26" s="3">
        <v>15325</v>
      </c>
      <c r="AR26" s="3">
        <v>0</v>
      </c>
      <c r="AS26" s="3">
        <v>36.549999999999997</v>
      </c>
      <c r="AT26" s="3">
        <v>20.84</v>
      </c>
      <c r="AU26" s="3">
        <v>49.71</v>
      </c>
      <c r="AV26" s="3">
        <v>10930</v>
      </c>
      <c r="AW26" s="3">
        <v>107.1</v>
      </c>
      <c r="AX26" s="3">
        <v>16.22</v>
      </c>
      <c r="AY26" s="3">
        <v>5.23</v>
      </c>
      <c r="AZ26" s="3">
        <v>0.08</v>
      </c>
      <c r="BA26" s="3">
        <v>0</v>
      </c>
      <c r="BB26" s="3">
        <v>1</v>
      </c>
      <c r="BC26" s="3">
        <v>0</v>
      </c>
      <c r="BD26" s="3">
        <v>4.57</v>
      </c>
      <c r="BE26" s="3">
        <v>0</v>
      </c>
      <c r="BF26" s="3">
        <v>28.04</v>
      </c>
      <c r="BG26" s="3">
        <v>0</v>
      </c>
      <c r="BH26" s="3">
        <v>458730</v>
      </c>
      <c r="BI26" s="3">
        <v>70552.25</v>
      </c>
      <c r="BJ26" s="3">
        <v>882.85</v>
      </c>
      <c r="BK26" s="3">
        <v>587770</v>
      </c>
      <c r="BL26" s="3">
        <v>15833.83</v>
      </c>
      <c r="BM26" s="3">
        <v>0</v>
      </c>
      <c r="BN26" s="3">
        <v>130001.98</v>
      </c>
      <c r="BO26" s="3">
        <v>66858.87</v>
      </c>
      <c r="BP26" s="3">
        <v>357940.89</v>
      </c>
      <c r="BQ26" s="3">
        <v>0</v>
      </c>
      <c r="BR26" s="3">
        <v>0</v>
      </c>
      <c r="BS26" s="3">
        <v>129579.54</v>
      </c>
      <c r="BT26" s="3">
        <v>13150.21</v>
      </c>
      <c r="BU26" s="3">
        <v>0</v>
      </c>
      <c r="BV26" s="3">
        <v>45680.94</v>
      </c>
      <c r="BW26" s="3">
        <v>4903.62</v>
      </c>
      <c r="BX26" s="3">
        <v>0</v>
      </c>
      <c r="BY26" s="3">
        <v>74669.56</v>
      </c>
      <c r="BZ26" s="3">
        <v>33079.120000000003</v>
      </c>
      <c r="CA26" s="3">
        <v>50653.37</v>
      </c>
      <c r="CB26" s="3">
        <v>0</v>
      </c>
      <c r="CC26" s="3">
        <v>11950.98</v>
      </c>
      <c r="CD26" s="3">
        <v>200</v>
      </c>
      <c r="CE26" s="3">
        <v>0</v>
      </c>
      <c r="CF26" s="3">
        <v>1000</v>
      </c>
      <c r="CG26" s="3">
        <v>0</v>
      </c>
      <c r="CH26" s="3">
        <v>0</v>
      </c>
      <c r="CI26" s="3">
        <v>500</v>
      </c>
      <c r="CJ26" s="3">
        <v>33779.75</v>
      </c>
      <c r="CK26" s="3">
        <v>800</v>
      </c>
      <c r="CL26" s="3">
        <v>0</v>
      </c>
      <c r="CM26" s="3">
        <v>1170607.28</v>
      </c>
      <c r="CN26" s="3">
        <v>177294.66</v>
      </c>
      <c r="CO26" s="3">
        <v>57202.04</v>
      </c>
      <c r="CP26" s="3">
        <v>882.85</v>
      </c>
      <c r="CQ26" s="3">
        <v>10930.21</v>
      </c>
      <c r="CR26" s="3">
        <v>0</v>
      </c>
      <c r="CS26" s="3">
        <v>50000</v>
      </c>
      <c r="CT26" s="3">
        <v>0</v>
      </c>
      <c r="CU26" s="3">
        <v>306487.52</v>
      </c>
      <c r="CV26" s="3">
        <v>0</v>
      </c>
      <c r="CW26" s="3">
        <v>91746</v>
      </c>
      <c r="CX26" s="3">
        <v>205719.5</v>
      </c>
      <c r="CY26" s="3">
        <v>0</v>
      </c>
      <c r="CZ26" s="3">
        <v>0</v>
      </c>
      <c r="DA26" s="3">
        <v>69952.41</v>
      </c>
      <c r="DB26" s="3">
        <v>541089.06000000006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3008714.65</v>
      </c>
      <c r="DN26" s="3">
        <v>69952.41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 t="s">
        <v>121</v>
      </c>
      <c r="DU26" s="3" t="s">
        <v>122</v>
      </c>
      <c r="DV26" s="16" t="s">
        <v>1077</v>
      </c>
    </row>
    <row r="27" spans="1:126" ht="12.75" customHeight="1" x14ac:dyDescent="0.25">
      <c r="A27" s="3" t="s">
        <v>1068</v>
      </c>
      <c r="B27" s="3" t="s">
        <v>153</v>
      </c>
      <c r="C27" s="7" t="s">
        <v>626</v>
      </c>
      <c r="D27" s="7" t="s">
        <v>154</v>
      </c>
      <c r="E27" s="3" t="s">
        <v>120</v>
      </c>
      <c r="F27" s="5">
        <v>253</v>
      </c>
      <c r="G27" s="8"/>
      <c r="H27" s="8"/>
      <c r="I27" s="8"/>
      <c r="J27" s="8"/>
      <c r="K27" s="8"/>
      <c r="L27" s="5">
        <v>78</v>
      </c>
      <c r="M27" s="3">
        <v>331</v>
      </c>
      <c r="N27" s="3">
        <v>0</v>
      </c>
      <c r="O27" s="3">
        <v>331</v>
      </c>
      <c r="P27" s="3">
        <v>2800</v>
      </c>
      <c r="Q27" s="3">
        <v>28.25</v>
      </c>
      <c r="R27" s="3">
        <v>85936.5</v>
      </c>
      <c r="S27" s="3">
        <v>5615.63</v>
      </c>
      <c r="T27" s="3">
        <v>6752.4</v>
      </c>
      <c r="U27" s="3">
        <v>1710608.61</v>
      </c>
      <c r="V27" s="3">
        <v>2139884.19</v>
      </c>
      <c r="W27" s="12">
        <v>2136836.25</v>
      </c>
      <c r="X27" s="3">
        <v>0.99860000000000004</v>
      </c>
      <c r="Y27" s="3">
        <v>2090512.25</v>
      </c>
      <c r="Z27" s="3">
        <v>2139884.19</v>
      </c>
      <c r="AA27" s="3">
        <v>837352.98</v>
      </c>
      <c r="AB27" s="3">
        <v>0</v>
      </c>
      <c r="AC27" s="3">
        <v>74471.759999999995</v>
      </c>
      <c r="AD27" s="3">
        <v>16563.240000000002</v>
      </c>
      <c r="AE27" s="12">
        <v>177377.71</v>
      </c>
      <c r="AF27" s="3">
        <v>0</v>
      </c>
      <c r="AG27" s="6">
        <v>111737.27</v>
      </c>
      <c r="AH27" s="3">
        <v>65984.98</v>
      </c>
      <c r="AI27" s="3">
        <v>519957.09</v>
      </c>
      <c r="AJ27" s="3">
        <v>0</v>
      </c>
      <c r="AK27" s="3">
        <v>1</v>
      </c>
      <c r="AL27" s="3">
        <v>0</v>
      </c>
      <c r="AM27" s="3">
        <v>426227.64</v>
      </c>
      <c r="AN27" s="3">
        <v>0</v>
      </c>
      <c r="AO27" s="3">
        <v>13599628</v>
      </c>
      <c r="AP27" s="3">
        <v>1726</v>
      </c>
      <c r="AQ27" s="3">
        <v>0</v>
      </c>
      <c r="AR27" s="3">
        <v>0</v>
      </c>
      <c r="AS27" s="3">
        <v>38.229999999999997</v>
      </c>
      <c r="AT27" s="3">
        <v>0</v>
      </c>
      <c r="AU27" s="3">
        <v>31.34</v>
      </c>
      <c r="AV27" s="3">
        <v>13600</v>
      </c>
      <c r="AW27" s="3">
        <v>69.569999999999993</v>
      </c>
      <c r="AX27" s="3">
        <v>10.3</v>
      </c>
      <c r="AY27" s="3">
        <v>5.14</v>
      </c>
      <c r="AZ27" s="3">
        <v>1</v>
      </c>
      <c r="BA27" s="3">
        <v>0</v>
      </c>
      <c r="BB27" s="3">
        <v>3.18</v>
      </c>
      <c r="BC27" s="3">
        <v>0</v>
      </c>
      <c r="BD27" s="3">
        <v>2.62</v>
      </c>
      <c r="BE27" s="3">
        <v>0</v>
      </c>
      <c r="BF27" s="3">
        <v>24.64</v>
      </c>
      <c r="BG27" s="3">
        <v>0</v>
      </c>
      <c r="BH27" s="3">
        <v>275500</v>
      </c>
      <c r="BI27" s="3">
        <v>179381.59</v>
      </c>
      <c r="BJ27" s="3">
        <v>65836.89</v>
      </c>
      <c r="BK27" s="3">
        <v>274500</v>
      </c>
      <c r="BL27" s="3">
        <v>75192.479999999996</v>
      </c>
      <c r="BM27" s="3">
        <v>0</v>
      </c>
      <c r="BN27" s="3">
        <v>48238.43</v>
      </c>
      <c r="BO27" s="3">
        <v>0</v>
      </c>
      <c r="BP27" s="3">
        <v>335500</v>
      </c>
      <c r="BQ27" s="3">
        <v>85473.88</v>
      </c>
      <c r="BR27" s="3">
        <v>0</v>
      </c>
      <c r="BS27" s="3">
        <v>42954.37</v>
      </c>
      <c r="BT27" s="3">
        <v>109031.59</v>
      </c>
      <c r="BU27" s="3">
        <v>52237.26</v>
      </c>
      <c r="BV27" s="3">
        <v>4461.34</v>
      </c>
      <c r="BW27" s="3">
        <v>32009.05</v>
      </c>
      <c r="BX27" s="3">
        <v>0</v>
      </c>
      <c r="BY27" s="3">
        <v>10470.18</v>
      </c>
      <c r="BZ27" s="3">
        <v>0</v>
      </c>
      <c r="CA27" s="3">
        <v>0</v>
      </c>
      <c r="CB27" s="3">
        <v>80365.88</v>
      </c>
      <c r="CC27" s="3">
        <v>8413.64</v>
      </c>
      <c r="CD27" s="3">
        <v>500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400</v>
      </c>
      <c r="CL27" s="3">
        <v>5108</v>
      </c>
      <c r="CM27" s="3">
        <v>946184.73</v>
      </c>
      <c r="CN27" s="3">
        <v>140107.70000000001</v>
      </c>
      <c r="CO27" s="3">
        <v>69850</v>
      </c>
      <c r="CP27" s="3">
        <v>13599.63</v>
      </c>
      <c r="CQ27" s="3">
        <v>43183.43</v>
      </c>
      <c r="CR27" s="3">
        <v>0</v>
      </c>
      <c r="CS27" s="3">
        <v>35662</v>
      </c>
      <c r="CT27" s="3">
        <v>0</v>
      </c>
      <c r="CU27" s="3">
        <v>335100</v>
      </c>
      <c r="CV27" s="3">
        <v>0</v>
      </c>
      <c r="CW27" s="3">
        <v>55100</v>
      </c>
      <c r="CX27" s="3">
        <v>96075</v>
      </c>
      <c r="CY27" s="3">
        <v>0</v>
      </c>
      <c r="CZ27" s="3">
        <v>26450.080000000002</v>
      </c>
      <c r="DA27" s="3">
        <v>42012.14</v>
      </c>
      <c r="DB27" s="3">
        <v>270038.65999999997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1078914.25</v>
      </c>
      <c r="DN27" s="3">
        <v>42012.15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 t="s">
        <v>121</v>
      </c>
      <c r="DU27" s="3" t="s">
        <v>122</v>
      </c>
      <c r="DV27" s="16" t="s">
        <v>1076</v>
      </c>
    </row>
    <row r="28" spans="1:126" ht="12.75" customHeight="1" x14ac:dyDescent="0.25">
      <c r="A28" s="3" t="s">
        <v>1068</v>
      </c>
      <c r="B28" s="3" t="s">
        <v>153</v>
      </c>
      <c r="C28" s="7" t="s">
        <v>627</v>
      </c>
      <c r="D28" s="7" t="s">
        <v>155</v>
      </c>
      <c r="E28" s="3" t="s">
        <v>125</v>
      </c>
      <c r="F28" s="8"/>
      <c r="G28" s="8"/>
      <c r="H28" s="8"/>
      <c r="I28" s="8"/>
      <c r="J28" s="5">
        <v>179</v>
      </c>
      <c r="K28" s="8"/>
      <c r="L28" s="8"/>
      <c r="M28" s="3">
        <v>0</v>
      </c>
      <c r="N28" s="3">
        <v>179</v>
      </c>
      <c r="O28" s="3">
        <v>179</v>
      </c>
      <c r="P28" s="3">
        <v>1200</v>
      </c>
      <c r="Q28" s="3">
        <v>17.125</v>
      </c>
      <c r="R28" s="3">
        <v>52094.25</v>
      </c>
      <c r="S28" s="3">
        <v>2347.85</v>
      </c>
      <c r="T28" s="3">
        <v>3651.6</v>
      </c>
      <c r="U28" s="3">
        <v>1236113.56</v>
      </c>
      <c r="V28" s="3">
        <v>1532557.82</v>
      </c>
      <c r="W28" s="12">
        <v>1593500.33</v>
      </c>
      <c r="X28" s="3">
        <v>1.0398000000000001</v>
      </c>
      <c r="Y28" s="3">
        <v>1593500.33</v>
      </c>
      <c r="Z28" s="3">
        <v>1593500.33</v>
      </c>
      <c r="AA28" s="3">
        <v>633498.01</v>
      </c>
      <c r="AB28" s="3">
        <v>0</v>
      </c>
      <c r="AC28" s="3">
        <v>28185.57</v>
      </c>
      <c r="AD28" s="3">
        <v>8957.16</v>
      </c>
      <c r="AE28" s="12">
        <v>144181.66</v>
      </c>
      <c r="AF28" s="3">
        <v>0</v>
      </c>
      <c r="AG28" s="6">
        <v>77118.47</v>
      </c>
      <c r="AH28" s="3">
        <v>88829.62</v>
      </c>
      <c r="AI28" s="3">
        <v>0</v>
      </c>
      <c r="AJ28" s="3">
        <v>349188.19</v>
      </c>
      <c r="AK28" s="3">
        <v>0</v>
      </c>
      <c r="AL28" s="3">
        <v>1</v>
      </c>
      <c r="AM28" s="3">
        <v>357386.77</v>
      </c>
      <c r="AN28" s="3">
        <v>0</v>
      </c>
      <c r="AO28" s="3">
        <v>15950609</v>
      </c>
      <c r="AP28" s="3">
        <v>0</v>
      </c>
      <c r="AQ28" s="3">
        <v>4058</v>
      </c>
      <c r="AR28" s="3">
        <v>0</v>
      </c>
      <c r="AS28" s="3">
        <v>0</v>
      </c>
      <c r="AT28" s="3">
        <v>21.89</v>
      </c>
      <c r="AU28" s="3">
        <v>22.41</v>
      </c>
      <c r="AV28" s="3">
        <v>15951</v>
      </c>
      <c r="AW28" s="3">
        <v>44.3</v>
      </c>
      <c r="AX28" s="3">
        <v>10.19</v>
      </c>
      <c r="AY28" s="3">
        <v>4.1500000000000004</v>
      </c>
      <c r="AZ28" s="3">
        <v>1</v>
      </c>
      <c r="BA28" s="3">
        <v>0</v>
      </c>
      <c r="BB28" s="3">
        <v>4.16</v>
      </c>
      <c r="BC28" s="3">
        <v>0</v>
      </c>
      <c r="BD28" s="3">
        <v>1.49</v>
      </c>
      <c r="BE28" s="3">
        <v>0</v>
      </c>
      <c r="BF28" s="3">
        <v>25.58</v>
      </c>
      <c r="BG28" s="3">
        <v>0</v>
      </c>
      <c r="BH28" s="3">
        <v>231422.07999999999</v>
      </c>
      <c r="BI28" s="3">
        <v>186935.6</v>
      </c>
      <c r="BJ28" s="3">
        <v>55926.66</v>
      </c>
      <c r="BK28" s="3">
        <v>188500</v>
      </c>
      <c r="BL28" s="3">
        <v>106329.62</v>
      </c>
      <c r="BM28" s="3">
        <v>0</v>
      </c>
      <c r="BN28" s="3">
        <v>28659.26</v>
      </c>
      <c r="BO28" s="3">
        <v>0</v>
      </c>
      <c r="BP28" s="3">
        <v>408500</v>
      </c>
      <c r="BQ28" s="3">
        <v>98000</v>
      </c>
      <c r="BR28" s="3">
        <v>0</v>
      </c>
      <c r="BS28" s="3">
        <v>303.23</v>
      </c>
      <c r="BT28" s="3">
        <v>120070.91</v>
      </c>
      <c r="BU28" s="3">
        <v>39776.04</v>
      </c>
      <c r="BV28" s="3">
        <v>3609.69</v>
      </c>
      <c r="BW28" s="3">
        <v>40034.86</v>
      </c>
      <c r="BX28" s="3">
        <v>0</v>
      </c>
      <c r="BY28" s="3">
        <v>3357.25</v>
      </c>
      <c r="BZ28" s="3">
        <v>0</v>
      </c>
      <c r="CA28" s="3">
        <v>0</v>
      </c>
      <c r="CB28" s="3">
        <v>91243.27</v>
      </c>
      <c r="CC28" s="3">
        <v>7681.5</v>
      </c>
      <c r="CD28" s="3">
        <v>600</v>
      </c>
      <c r="CE28" s="3">
        <v>200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500</v>
      </c>
      <c r="CL28" s="3">
        <v>6756.73</v>
      </c>
      <c r="CM28" s="3">
        <v>706574.96</v>
      </c>
      <c r="CN28" s="3">
        <v>162592.17000000001</v>
      </c>
      <c r="CO28" s="3">
        <v>66264.69</v>
      </c>
      <c r="CP28" s="3">
        <v>15950.62</v>
      </c>
      <c r="CQ28" s="3">
        <v>66294.759999999995</v>
      </c>
      <c r="CR28" s="3">
        <v>0</v>
      </c>
      <c r="CS28" s="3">
        <v>23780</v>
      </c>
      <c r="CT28" s="3">
        <v>0</v>
      </c>
      <c r="CU28" s="3">
        <v>408000</v>
      </c>
      <c r="CV28" s="3">
        <v>0</v>
      </c>
      <c r="CW28" s="3">
        <v>46284.42</v>
      </c>
      <c r="CX28" s="3">
        <v>65975</v>
      </c>
      <c r="CY28" s="3">
        <v>0</v>
      </c>
      <c r="CZ28" s="3">
        <v>31100.720000000001</v>
      </c>
      <c r="DA28" s="3">
        <v>30422.59</v>
      </c>
      <c r="DB28" s="3">
        <v>184890.31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809806.9</v>
      </c>
      <c r="DN28" s="3">
        <v>30422.59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 t="s">
        <v>126</v>
      </c>
      <c r="DU28" s="3"/>
      <c r="DV28" s="16" t="s">
        <v>1073</v>
      </c>
    </row>
    <row r="29" spans="1:126" ht="12.75" customHeight="1" x14ac:dyDescent="0.25">
      <c r="A29" s="3" t="s">
        <v>1068</v>
      </c>
      <c r="B29" s="3" t="s">
        <v>153</v>
      </c>
      <c r="C29" s="7" t="s">
        <v>628</v>
      </c>
      <c r="D29" s="7" t="s">
        <v>156</v>
      </c>
      <c r="E29" s="3" t="s">
        <v>129</v>
      </c>
      <c r="F29" s="5">
        <v>112</v>
      </c>
      <c r="G29" s="8"/>
      <c r="H29" s="8"/>
      <c r="I29" s="8"/>
      <c r="J29" s="5">
        <v>66</v>
      </c>
      <c r="K29" s="8"/>
      <c r="L29" s="5">
        <v>34</v>
      </c>
      <c r="M29" s="3">
        <v>146</v>
      </c>
      <c r="N29" s="3">
        <v>66</v>
      </c>
      <c r="O29" s="3">
        <v>212</v>
      </c>
      <c r="P29" s="3">
        <v>2200</v>
      </c>
      <c r="Q29" s="3">
        <v>22.696999999999999</v>
      </c>
      <c r="R29" s="3">
        <v>69044.27</v>
      </c>
      <c r="S29" s="3">
        <v>6485.91</v>
      </c>
      <c r="T29" s="3">
        <v>4324.8</v>
      </c>
      <c r="U29" s="3">
        <v>1417597.88</v>
      </c>
      <c r="V29" s="3">
        <v>1770500.36</v>
      </c>
      <c r="W29" s="12">
        <v>1770500.36</v>
      </c>
      <c r="X29" s="3">
        <v>1</v>
      </c>
      <c r="Y29" s="3">
        <v>1770500.36</v>
      </c>
      <c r="Z29" s="3">
        <v>1770500.36</v>
      </c>
      <c r="AA29" s="3">
        <v>700957.14</v>
      </c>
      <c r="AB29" s="3">
        <v>0</v>
      </c>
      <c r="AC29" s="3">
        <v>54850.05</v>
      </c>
      <c r="AD29" s="3">
        <v>10608.48</v>
      </c>
      <c r="AE29" s="12">
        <v>163937.38</v>
      </c>
      <c r="AF29" s="3">
        <v>0</v>
      </c>
      <c r="AG29" s="6">
        <v>121767.23</v>
      </c>
      <c r="AH29" s="3">
        <v>75482.19</v>
      </c>
      <c r="AI29" s="3">
        <v>218735.9553</v>
      </c>
      <c r="AJ29" s="3">
        <v>165011.33470000001</v>
      </c>
      <c r="AK29" s="3">
        <v>0.56999999999999995</v>
      </c>
      <c r="AL29" s="3">
        <v>0.43</v>
      </c>
      <c r="AM29" s="3">
        <v>351641.48</v>
      </c>
      <c r="AN29" s="3">
        <v>1261</v>
      </c>
      <c r="AO29" s="3">
        <v>6749251</v>
      </c>
      <c r="AP29" s="3">
        <v>595</v>
      </c>
      <c r="AQ29" s="3">
        <v>2559</v>
      </c>
      <c r="AR29" s="3">
        <v>0</v>
      </c>
      <c r="AS29" s="3">
        <v>35.64</v>
      </c>
      <c r="AT29" s="3">
        <v>21.21</v>
      </c>
      <c r="AU29" s="3">
        <v>52.1</v>
      </c>
      <c r="AV29" s="3">
        <v>6749</v>
      </c>
      <c r="AW29" s="3">
        <v>108.95</v>
      </c>
      <c r="AX29" s="3">
        <v>18.04</v>
      </c>
      <c r="AY29" s="3">
        <v>9.73</v>
      </c>
      <c r="AZ29" s="3">
        <v>0</v>
      </c>
      <c r="BA29" s="3">
        <v>0</v>
      </c>
      <c r="BB29" s="3">
        <v>1.0900000000000001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228937.12</v>
      </c>
      <c r="BI29" s="3">
        <v>169059.65</v>
      </c>
      <c r="BJ29" s="3">
        <v>46755.5</v>
      </c>
      <c r="BK29" s="3">
        <v>260500</v>
      </c>
      <c r="BL29" s="3">
        <v>20000</v>
      </c>
      <c r="BM29" s="3">
        <v>0</v>
      </c>
      <c r="BN29" s="3">
        <v>17434.72</v>
      </c>
      <c r="BO29" s="3">
        <v>110154.92</v>
      </c>
      <c r="BP29" s="3">
        <v>0</v>
      </c>
      <c r="BQ29" s="3">
        <v>12680</v>
      </c>
      <c r="BR29" s="3">
        <v>0</v>
      </c>
      <c r="BS29" s="3">
        <v>58674.12</v>
      </c>
      <c r="BT29" s="3">
        <v>102914</v>
      </c>
      <c r="BU29" s="3">
        <v>46605.5</v>
      </c>
      <c r="BV29" s="3">
        <v>17779</v>
      </c>
      <c r="BW29" s="3">
        <v>11945</v>
      </c>
      <c r="BX29" s="3">
        <v>0</v>
      </c>
      <c r="BY29" s="3">
        <v>15639.25</v>
      </c>
      <c r="BZ29" s="3">
        <v>106865.52</v>
      </c>
      <c r="CA29" s="3">
        <v>0</v>
      </c>
      <c r="CB29" s="3">
        <v>12630</v>
      </c>
      <c r="CC29" s="3">
        <v>5776.72</v>
      </c>
      <c r="CD29" s="3">
        <v>450</v>
      </c>
      <c r="CE29" s="3">
        <v>150</v>
      </c>
      <c r="CF29" s="3">
        <v>400</v>
      </c>
      <c r="CG29" s="3">
        <v>680</v>
      </c>
      <c r="CH29" s="3">
        <v>0</v>
      </c>
      <c r="CI29" s="3">
        <v>50</v>
      </c>
      <c r="CJ29" s="3">
        <v>3289.4</v>
      </c>
      <c r="CK29" s="3">
        <v>0</v>
      </c>
      <c r="CL29" s="3">
        <v>50</v>
      </c>
      <c r="CM29" s="3">
        <v>735388.77</v>
      </c>
      <c r="CN29" s="3">
        <v>121767.23</v>
      </c>
      <c r="CO29" s="3">
        <v>65695.649999999994</v>
      </c>
      <c r="CP29" s="3">
        <v>0</v>
      </c>
      <c r="CQ29" s="3">
        <v>7375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45787.42</v>
      </c>
      <c r="CX29" s="3">
        <v>91175</v>
      </c>
      <c r="CY29" s="3">
        <v>0</v>
      </c>
      <c r="CZ29" s="3">
        <v>0</v>
      </c>
      <c r="DA29" s="3">
        <v>21359.52</v>
      </c>
      <c r="DB29" s="3">
        <v>242321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913344.36</v>
      </c>
      <c r="DN29" s="3">
        <v>21359.53</v>
      </c>
      <c r="DO29" s="3">
        <v>0</v>
      </c>
      <c r="DP29" s="3">
        <v>0</v>
      </c>
      <c r="DQ29" s="3">
        <v>0</v>
      </c>
      <c r="DR29" s="3">
        <v>0</v>
      </c>
      <c r="DS29" s="3">
        <v>0</v>
      </c>
      <c r="DT29" s="3" t="s">
        <v>121</v>
      </c>
      <c r="DU29" s="3" t="s">
        <v>122</v>
      </c>
      <c r="DV29" s="16" t="s">
        <v>1076</v>
      </c>
    </row>
    <row r="30" spans="1:126" ht="12.75" customHeight="1" x14ac:dyDescent="0.25">
      <c r="A30" s="3" t="s">
        <v>1068</v>
      </c>
      <c r="B30" s="3" t="s">
        <v>153</v>
      </c>
      <c r="C30" s="7" t="s">
        <v>629</v>
      </c>
      <c r="D30" s="7" t="s">
        <v>157</v>
      </c>
      <c r="E30" s="3" t="s">
        <v>120</v>
      </c>
      <c r="F30" s="5">
        <v>171</v>
      </c>
      <c r="G30" s="5">
        <v>0</v>
      </c>
      <c r="H30" s="5">
        <v>0</v>
      </c>
      <c r="I30" s="8"/>
      <c r="J30" s="8"/>
      <c r="K30" s="8"/>
      <c r="L30" s="5">
        <v>77</v>
      </c>
      <c r="M30" s="3">
        <v>248</v>
      </c>
      <c r="N30" s="3">
        <v>0</v>
      </c>
      <c r="O30" s="3">
        <v>248</v>
      </c>
      <c r="P30" s="3">
        <v>600</v>
      </c>
      <c r="Q30" s="3">
        <v>22.187000000000001</v>
      </c>
      <c r="R30" s="3">
        <v>67492.850000000006</v>
      </c>
      <c r="S30" s="3">
        <v>4507.84</v>
      </c>
      <c r="T30" s="3">
        <v>5059.2</v>
      </c>
      <c r="U30" s="3">
        <v>1307492.5900000001</v>
      </c>
      <c r="V30" s="3">
        <v>1630463.79</v>
      </c>
      <c r="W30" s="12">
        <v>1555121.96</v>
      </c>
      <c r="X30" s="3">
        <v>0.95379999999999998</v>
      </c>
      <c r="Y30" s="3">
        <v>1555121.96</v>
      </c>
      <c r="Z30" s="3">
        <v>1630463.79</v>
      </c>
      <c r="AA30" s="3">
        <v>655270.49</v>
      </c>
      <c r="AB30" s="3">
        <v>0</v>
      </c>
      <c r="AC30" s="3">
        <v>37232.239999999998</v>
      </c>
      <c r="AD30" s="3">
        <v>12409.92</v>
      </c>
      <c r="AE30" s="12">
        <v>150023</v>
      </c>
      <c r="AF30" s="3">
        <v>0</v>
      </c>
      <c r="AG30" s="6">
        <v>85968.639999999999</v>
      </c>
      <c r="AH30" s="3">
        <v>224986.5</v>
      </c>
      <c r="AI30" s="3">
        <v>226374.83</v>
      </c>
      <c r="AJ30" s="3">
        <v>0</v>
      </c>
      <c r="AK30" s="3">
        <v>1</v>
      </c>
      <c r="AL30" s="3">
        <v>0</v>
      </c>
      <c r="AM30" s="3">
        <v>247629.37</v>
      </c>
      <c r="AN30" s="3">
        <v>0</v>
      </c>
      <c r="AO30" s="3">
        <v>5919783</v>
      </c>
      <c r="AP30" s="3">
        <v>5882</v>
      </c>
      <c r="AQ30" s="3">
        <v>0</v>
      </c>
      <c r="AR30" s="3">
        <v>0</v>
      </c>
      <c r="AS30" s="3">
        <v>38.25</v>
      </c>
      <c r="AT30" s="3">
        <v>0</v>
      </c>
      <c r="AU30" s="3">
        <v>41.83</v>
      </c>
      <c r="AV30" s="3">
        <v>5920</v>
      </c>
      <c r="AW30" s="3">
        <v>80.08</v>
      </c>
      <c r="AX30" s="3">
        <v>6.69</v>
      </c>
      <c r="AY30" s="3">
        <v>4.33</v>
      </c>
      <c r="AZ30" s="3">
        <v>0</v>
      </c>
      <c r="BA30" s="3">
        <v>0</v>
      </c>
      <c r="BB30" s="3">
        <v>0</v>
      </c>
      <c r="BC30" s="3">
        <v>0</v>
      </c>
      <c r="BD30" s="3">
        <v>0.72</v>
      </c>
      <c r="BE30" s="3">
        <v>0</v>
      </c>
      <c r="BF30" s="3">
        <v>35.369999999999997</v>
      </c>
      <c r="BG30" s="3">
        <v>0</v>
      </c>
      <c r="BH30" s="3">
        <v>110500</v>
      </c>
      <c r="BI30" s="3">
        <v>105346.47</v>
      </c>
      <c r="BJ30" s="3">
        <v>0</v>
      </c>
      <c r="BK30" s="3">
        <v>215000</v>
      </c>
      <c r="BL30" s="3">
        <v>0</v>
      </c>
      <c r="BM30" s="3">
        <v>0</v>
      </c>
      <c r="BN30" s="3">
        <v>30296.9</v>
      </c>
      <c r="BO30" s="3">
        <v>22093.77</v>
      </c>
      <c r="BP30" s="3">
        <v>122620</v>
      </c>
      <c r="BQ30" s="3">
        <v>0</v>
      </c>
      <c r="BR30" s="3">
        <v>0</v>
      </c>
      <c r="BS30" s="3">
        <v>0</v>
      </c>
      <c r="BT30" s="3">
        <v>79311</v>
      </c>
      <c r="BU30" s="3">
        <v>0</v>
      </c>
      <c r="BV30" s="3">
        <v>43480</v>
      </c>
      <c r="BW30" s="3">
        <v>0</v>
      </c>
      <c r="BX30" s="3">
        <v>0</v>
      </c>
      <c r="BY30" s="3">
        <v>24303</v>
      </c>
      <c r="BZ30" s="3">
        <v>17130</v>
      </c>
      <c r="CA30" s="3">
        <v>19849</v>
      </c>
      <c r="CB30" s="3">
        <v>0</v>
      </c>
      <c r="CC30" s="3">
        <v>1886.87</v>
      </c>
      <c r="CD30" s="3">
        <v>400</v>
      </c>
      <c r="CE30" s="3">
        <v>0</v>
      </c>
      <c r="CF30" s="3">
        <v>700</v>
      </c>
      <c r="CG30" s="3">
        <v>0</v>
      </c>
      <c r="CH30" s="3">
        <v>0</v>
      </c>
      <c r="CI30" s="3">
        <v>150</v>
      </c>
      <c r="CJ30" s="3">
        <v>4963.7700000000004</v>
      </c>
      <c r="CK30" s="3">
        <v>300</v>
      </c>
      <c r="CL30" s="3">
        <v>0</v>
      </c>
      <c r="CM30" s="3">
        <v>474004.2</v>
      </c>
      <c r="CN30" s="3">
        <v>39579.040000000001</v>
      </c>
      <c r="CO30" s="3">
        <v>25635.47</v>
      </c>
      <c r="CP30" s="3">
        <v>0</v>
      </c>
      <c r="CQ30" s="3">
        <v>0</v>
      </c>
      <c r="CR30" s="3">
        <v>0</v>
      </c>
      <c r="CS30" s="3">
        <v>4234</v>
      </c>
      <c r="CT30" s="3">
        <v>0</v>
      </c>
      <c r="CU30" s="3">
        <v>102471</v>
      </c>
      <c r="CV30" s="3">
        <v>0</v>
      </c>
      <c r="CW30" s="3">
        <v>14951</v>
      </c>
      <c r="CX30" s="3">
        <v>75250</v>
      </c>
      <c r="CY30" s="3">
        <v>0</v>
      </c>
      <c r="CZ30" s="3">
        <v>0</v>
      </c>
      <c r="DA30" s="3">
        <v>34517.040000000001</v>
      </c>
      <c r="DB30" s="3">
        <v>170820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995149.12</v>
      </c>
      <c r="DN30" s="3">
        <v>34517.050000000003</v>
      </c>
      <c r="DO30" s="3">
        <v>0</v>
      </c>
      <c r="DP30" s="3">
        <v>0</v>
      </c>
      <c r="DQ30" s="3">
        <v>0</v>
      </c>
      <c r="DR30" s="3">
        <v>0</v>
      </c>
      <c r="DS30" s="3">
        <v>0</v>
      </c>
      <c r="DT30" s="3" t="s">
        <v>121</v>
      </c>
      <c r="DU30" s="3" t="s">
        <v>122</v>
      </c>
      <c r="DV30" s="16" t="s">
        <v>1077</v>
      </c>
    </row>
    <row r="31" spans="1:126" ht="12.75" customHeight="1" x14ac:dyDescent="0.25">
      <c r="A31" s="3" t="s">
        <v>1068</v>
      </c>
      <c r="B31" s="3" t="s">
        <v>153</v>
      </c>
      <c r="C31" s="7" t="s">
        <v>630</v>
      </c>
      <c r="D31" s="7" t="s">
        <v>158</v>
      </c>
      <c r="E31" s="3" t="s">
        <v>125</v>
      </c>
      <c r="F31" s="8"/>
      <c r="G31" s="8"/>
      <c r="H31" s="8"/>
      <c r="I31" s="8"/>
      <c r="J31" s="5">
        <v>139</v>
      </c>
      <c r="K31" s="8"/>
      <c r="L31" s="8"/>
      <c r="M31" s="3">
        <v>0</v>
      </c>
      <c r="N31" s="3">
        <v>139</v>
      </c>
      <c r="O31" s="3">
        <v>139</v>
      </c>
      <c r="P31" s="3">
        <v>400</v>
      </c>
      <c r="Q31" s="3">
        <v>12.813000000000001</v>
      </c>
      <c r="R31" s="3">
        <v>38977.15</v>
      </c>
      <c r="S31" s="3">
        <v>1377.57</v>
      </c>
      <c r="T31" s="3">
        <v>2835.6</v>
      </c>
      <c r="U31" s="3">
        <v>1003997.04</v>
      </c>
      <c r="V31" s="3">
        <v>1245837.6100000001</v>
      </c>
      <c r="W31" s="12">
        <v>1147313.8899999999</v>
      </c>
      <c r="X31" s="3">
        <v>0.92090000000000005</v>
      </c>
      <c r="Y31" s="3">
        <v>1147313.8899999999</v>
      </c>
      <c r="Z31" s="3">
        <v>1245837.6100000001</v>
      </c>
      <c r="AA31" s="3">
        <v>518748.64</v>
      </c>
      <c r="AB31" s="3">
        <v>0</v>
      </c>
      <c r="AC31" s="3">
        <v>20868.07</v>
      </c>
      <c r="AD31" s="3">
        <v>6955.56</v>
      </c>
      <c r="AE31" s="12">
        <v>111661</v>
      </c>
      <c r="AF31" s="3">
        <v>0</v>
      </c>
      <c r="AG31" s="6">
        <v>58601.48</v>
      </c>
      <c r="AH31" s="3">
        <v>214873.75</v>
      </c>
      <c r="AI31" s="3">
        <v>0</v>
      </c>
      <c r="AJ31" s="3">
        <v>147314.78</v>
      </c>
      <c r="AK31" s="3">
        <v>0</v>
      </c>
      <c r="AL31" s="3">
        <v>1</v>
      </c>
      <c r="AM31" s="3">
        <v>143316.85</v>
      </c>
      <c r="AN31" s="3">
        <v>0</v>
      </c>
      <c r="AO31" s="3">
        <v>6475314</v>
      </c>
      <c r="AP31" s="3">
        <v>0</v>
      </c>
      <c r="AQ31" s="3">
        <v>9445</v>
      </c>
      <c r="AR31" s="3">
        <v>0</v>
      </c>
      <c r="AS31" s="3">
        <v>0</v>
      </c>
      <c r="AT31" s="3">
        <v>22.75</v>
      </c>
      <c r="AU31" s="3">
        <v>22.13</v>
      </c>
      <c r="AV31" s="3">
        <v>6475</v>
      </c>
      <c r="AW31" s="3">
        <v>44.88</v>
      </c>
      <c r="AX31" s="3">
        <v>5.33</v>
      </c>
      <c r="AY31" s="3">
        <v>3.77</v>
      </c>
      <c r="AZ31" s="3">
        <v>0</v>
      </c>
      <c r="BA31" s="3">
        <v>0</v>
      </c>
      <c r="BB31" s="3">
        <v>0</v>
      </c>
      <c r="BC31" s="3">
        <v>0</v>
      </c>
      <c r="BD31" s="3">
        <v>0.65</v>
      </c>
      <c r="BE31" s="3">
        <v>0</v>
      </c>
      <c r="BF31" s="3">
        <v>19.059999999999999</v>
      </c>
      <c r="BG31" s="3">
        <v>0</v>
      </c>
      <c r="BH31" s="3">
        <v>73000</v>
      </c>
      <c r="BI31" s="3">
        <v>139462.53</v>
      </c>
      <c r="BJ31" s="3">
        <v>3959</v>
      </c>
      <c r="BK31" s="3">
        <v>145000</v>
      </c>
      <c r="BL31" s="3">
        <v>2214</v>
      </c>
      <c r="BM31" s="3">
        <v>0</v>
      </c>
      <c r="BN31" s="3">
        <v>27069.21</v>
      </c>
      <c r="BO31" s="3">
        <v>22456.14</v>
      </c>
      <c r="BP31" s="3">
        <v>143240</v>
      </c>
      <c r="BQ31" s="3">
        <v>0</v>
      </c>
      <c r="BR31" s="3">
        <v>0</v>
      </c>
      <c r="BS31" s="3">
        <v>0</v>
      </c>
      <c r="BT31" s="3">
        <v>115022</v>
      </c>
      <c r="BU31" s="3">
        <v>3809</v>
      </c>
      <c r="BV31" s="3">
        <v>30310</v>
      </c>
      <c r="BW31" s="3">
        <v>1414</v>
      </c>
      <c r="BX31" s="3">
        <v>0</v>
      </c>
      <c r="BY31" s="3">
        <v>21459</v>
      </c>
      <c r="BZ31" s="3">
        <v>18865</v>
      </c>
      <c r="CA31" s="3">
        <v>19633</v>
      </c>
      <c r="CB31" s="3">
        <v>0</v>
      </c>
      <c r="CC31" s="3">
        <v>1095.8699999999999</v>
      </c>
      <c r="CD31" s="3">
        <v>0</v>
      </c>
      <c r="CE31" s="3">
        <v>150</v>
      </c>
      <c r="CF31" s="3">
        <v>0</v>
      </c>
      <c r="CG31" s="3">
        <v>800</v>
      </c>
      <c r="CH31" s="3">
        <v>0</v>
      </c>
      <c r="CI31" s="3">
        <v>140</v>
      </c>
      <c r="CJ31" s="3">
        <v>3591.14</v>
      </c>
      <c r="CK31" s="3">
        <v>200</v>
      </c>
      <c r="CL31" s="3">
        <v>0</v>
      </c>
      <c r="CM31" s="3">
        <v>290631.63</v>
      </c>
      <c r="CN31" s="3">
        <v>34502.07</v>
      </c>
      <c r="CO31" s="3">
        <v>24440.53</v>
      </c>
      <c r="CP31" s="3">
        <v>0</v>
      </c>
      <c r="CQ31" s="3">
        <v>0</v>
      </c>
      <c r="CR31" s="3">
        <v>0</v>
      </c>
      <c r="CS31" s="3">
        <v>4234</v>
      </c>
      <c r="CT31" s="3">
        <v>0</v>
      </c>
      <c r="CU31" s="3">
        <v>123407</v>
      </c>
      <c r="CV31" s="3">
        <v>0</v>
      </c>
      <c r="CW31" s="3">
        <v>14079</v>
      </c>
      <c r="CX31" s="3">
        <v>50750</v>
      </c>
      <c r="CY31" s="3">
        <v>0</v>
      </c>
      <c r="CZ31" s="3">
        <v>0</v>
      </c>
      <c r="DA31" s="3">
        <v>18701.03</v>
      </c>
      <c r="DB31" s="3">
        <v>114690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798080.78</v>
      </c>
      <c r="DN31" s="3">
        <v>18701.03</v>
      </c>
      <c r="DO31" s="3">
        <v>0</v>
      </c>
      <c r="DP31" s="3">
        <v>0</v>
      </c>
      <c r="DQ31" s="3">
        <v>0</v>
      </c>
      <c r="DR31" s="3">
        <v>0</v>
      </c>
      <c r="DS31" s="3">
        <v>0</v>
      </c>
      <c r="DT31" s="3" t="s">
        <v>121</v>
      </c>
      <c r="DU31" s="3" t="s">
        <v>122</v>
      </c>
      <c r="DV31" s="16" t="s">
        <v>1077</v>
      </c>
    </row>
    <row r="32" spans="1:126" ht="12.75" customHeight="1" x14ac:dyDescent="0.25">
      <c r="A32" s="3" t="s">
        <v>1068</v>
      </c>
      <c r="B32" s="3" t="s">
        <v>153</v>
      </c>
      <c r="C32" s="7" t="s">
        <v>631</v>
      </c>
      <c r="D32" s="7" t="s">
        <v>159</v>
      </c>
      <c r="E32" s="3" t="s">
        <v>129</v>
      </c>
      <c r="F32" s="5">
        <v>79</v>
      </c>
      <c r="G32" s="8"/>
      <c r="H32" s="8"/>
      <c r="I32" s="8"/>
      <c r="J32" s="5">
        <v>35</v>
      </c>
      <c r="K32" s="8"/>
      <c r="L32" s="5">
        <v>17</v>
      </c>
      <c r="M32" s="3">
        <v>96</v>
      </c>
      <c r="N32" s="3">
        <v>35</v>
      </c>
      <c r="O32" s="3">
        <v>131</v>
      </c>
      <c r="P32" s="3">
        <v>200</v>
      </c>
      <c r="Q32" s="3">
        <v>15.625</v>
      </c>
      <c r="R32" s="3">
        <v>47531.25</v>
      </c>
      <c r="S32" s="3">
        <v>3219.68</v>
      </c>
      <c r="T32" s="3">
        <v>2672.4</v>
      </c>
      <c r="U32" s="3">
        <v>952892.74</v>
      </c>
      <c r="V32" s="3">
        <v>1181984.1499999999</v>
      </c>
      <c r="W32" s="12">
        <v>1044892.74</v>
      </c>
      <c r="X32" s="3">
        <v>0.88400000000000001</v>
      </c>
      <c r="Y32" s="3">
        <v>1014892.74</v>
      </c>
      <c r="Z32" s="3">
        <v>1181984.1499999999</v>
      </c>
      <c r="AA32" s="3">
        <v>487417.87</v>
      </c>
      <c r="AB32" s="3">
        <v>0</v>
      </c>
      <c r="AC32" s="3">
        <v>17565.21</v>
      </c>
      <c r="AD32" s="3">
        <v>5854.68</v>
      </c>
      <c r="AE32" s="12">
        <v>104489.27</v>
      </c>
      <c r="AF32" s="3">
        <v>2338.96</v>
      </c>
      <c r="AG32" s="6">
        <v>34340.379999999997</v>
      </c>
      <c r="AH32" s="3">
        <v>250303.26</v>
      </c>
      <c r="AI32" s="3">
        <v>61399.9064</v>
      </c>
      <c r="AJ32" s="3">
        <v>48242.783600000002</v>
      </c>
      <c r="AK32" s="3">
        <v>0.56000000000000005</v>
      </c>
      <c r="AL32" s="3">
        <v>0.44</v>
      </c>
      <c r="AM32" s="3">
        <v>92000</v>
      </c>
      <c r="AN32" s="3">
        <v>0</v>
      </c>
      <c r="AO32" s="3">
        <v>1702430</v>
      </c>
      <c r="AP32" s="3">
        <v>3074</v>
      </c>
      <c r="AQ32" s="3">
        <v>5434</v>
      </c>
      <c r="AR32" s="3">
        <v>0</v>
      </c>
      <c r="AS32" s="3">
        <v>42.2</v>
      </c>
      <c r="AT32" s="3">
        <v>22.19</v>
      </c>
      <c r="AU32" s="3">
        <v>54.04</v>
      </c>
      <c r="AV32" s="3">
        <v>1702</v>
      </c>
      <c r="AW32" s="3">
        <v>118.43</v>
      </c>
      <c r="AX32" s="3">
        <v>15.16</v>
      </c>
      <c r="AY32" s="3">
        <v>16.87</v>
      </c>
      <c r="AZ32" s="3">
        <v>0.11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45.05</v>
      </c>
      <c r="BG32" s="3">
        <v>0</v>
      </c>
      <c r="BH32" s="3">
        <v>96224.5</v>
      </c>
      <c r="BI32" s="3">
        <v>238898.43</v>
      </c>
      <c r="BJ32" s="3">
        <v>4250</v>
      </c>
      <c r="BK32" s="3">
        <v>151494.44</v>
      </c>
      <c r="BL32" s="3">
        <v>0</v>
      </c>
      <c r="BM32" s="3">
        <v>0</v>
      </c>
      <c r="BN32" s="3">
        <v>23324.15</v>
      </c>
      <c r="BO32" s="3">
        <v>8.35</v>
      </c>
      <c r="BP32" s="3">
        <v>99817.5</v>
      </c>
      <c r="BQ32" s="3">
        <v>0</v>
      </c>
      <c r="BR32" s="3">
        <v>0</v>
      </c>
      <c r="BS32" s="3">
        <v>21998.61</v>
      </c>
      <c r="BT32" s="3">
        <v>208898.28</v>
      </c>
      <c r="BU32" s="3">
        <v>4044.66</v>
      </c>
      <c r="BV32" s="3">
        <v>16500.7</v>
      </c>
      <c r="BW32" s="3">
        <v>0</v>
      </c>
      <c r="BX32" s="3">
        <v>0</v>
      </c>
      <c r="BY32" s="3">
        <v>7261.21</v>
      </c>
      <c r="BZ32" s="3">
        <v>8.32</v>
      </c>
      <c r="CA32" s="3">
        <v>22881.02</v>
      </c>
      <c r="CB32" s="3">
        <v>0</v>
      </c>
      <c r="CC32" s="3">
        <v>1940.74</v>
      </c>
      <c r="CD32" s="3">
        <v>1273.95</v>
      </c>
      <c r="CE32" s="3">
        <v>26.16</v>
      </c>
      <c r="CF32" s="3">
        <v>507.01</v>
      </c>
      <c r="CG32" s="3">
        <v>0</v>
      </c>
      <c r="CH32" s="3">
        <v>0</v>
      </c>
      <c r="CI32" s="3">
        <v>14889.65</v>
      </c>
      <c r="CJ32" s="3">
        <v>0.03</v>
      </c>
      <c r="CK32" s="3">
        <v>250.17</v>
      </c>
      <c r="CL32" s="3">
        <v>0</v>
      </c>
      <c r="CM32" s="3">
        <v>201642.69</v>
      </c>
      <c r="CN32" s="3">
        <v>25815.65</v>
      </c>
      <c r="CO32" s="3">
        <v>28726.2</v>
      </c>
      <c r="CP32" s="3">
        <v>179.18</v>
      </c>
      <c r="CQ32" s="3">
        <v>0</v>
      </c>
      <c r="CR32" s="3">
        <v>0</v>
      </c>
      <c r="CS32" s="3">
        <v>0</v>
      </c>
      <c r="CT32" s="3">
        <v>0</v>
      </c>
      <c r="CU32" s="3">
        <v>76686.31</v>
      </c>
      <c r="CV32" s="3">
        <v>0</v>
      </c>
      <c r="CW32" s="3">
        <v>19244.900000000001</v>
      </c>
      <c r="CX32" s="3">
        <v>53023.05</v>
      </c>
      <c r="CY32" s="3">
        <v>0</v>
      </c>
      <c r="CZ32" s="3">
        <v>0</v>
      </c>
      <c r="DA32" s="3">
        <v>23234.75</v>
      </c>
      <c r="DB32" s="3">
        <v>134486.73000000001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808909.67</v>
      </c>
      <c r="DN32" s="3">
        <v>23234.75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 t="s">
        <v>121</v>
      </c>
      <c r="DU32" s="3" t="s">
        <v>122</v>
      </c>
      <c r="DV32" s="16" t="s">
        <v>1078</v>
      </c>
    </row>
    <row r="33" spans="1:126" ht="12.75" customHeight="1" x14ac:dyDescent="0.25">
      <c r="A33" s="3" t="s">
        <v>1068</v>
      </c>
      <c r="B33" s="3" t="s">
        <v>153</v>
      </c>
      <c r="C33" s="7" t="s">
        <v>632</v>
      </c>
      <c r="D33" s="7" t="s">
        <v>160</v>
      </c>
      <c r="E33" s="3" t="s">
        <v>129</v>
      </c>
      <c r="F33" s="5">
        <v>70</v>
      </c>
      <c r="G33" s="5">
        <v>0</v>
      </c>
      <c r="H33" s="8"/>
      <c r="I33" s="8"/>
      <c r="J33" s="5">
        <v>45</v>
      </c>
      <c r="K33" s="8"/>
      <c r="L33" s="5">
        <v>21</v>
      </c>
      <c r="M33" s="3">
        <v>91</v>
      </c>
      <c r="N33" s="3">
        <v>45</v>
      </c>
      <c r="O33" s="3">
        <v>136</v>
      </c>
      <c r="P33" s="3">
        <v>800</v>
      </c>
      <c r="Q33" s="3">
        <v>17.375</v>
      </c>
      <c r="R33" s="3">
        <v>52854.75</v>
      </c>
      <c r="S33" s="3">
        <v>2977.29</v>
      </c>
      <c r="T33" s="3">
        <v>2774.4</v>
      </c>
      <c r="U33" s="3">
        <v>1002071.99</v>
      </c>
      <c r="V33" s="3">
        <v>1240620.74</v>
      </c>
      <c r="W33" s="12">
        <v>1255571.6599999999</v>
      </c>
      <c r="X33" s="3">
        <v>1.0121</v>
      </c>
      <c r="Y33" s="3">
        <v>1255571.6599999999</v>
      </c>
      <c r="Z33" s="3">
        <v>1255571.6599999999</v>
      </c>
      <c r="AA33" s="3">
        <v>510250.62</v>
      </c>
      <c r="AB33" s="3">
        <v>0</v>
      </c>
      <c r="AC33" s="3">
        <v>19216.64</v>
      </c>
      <c r="AD33" s="3">
        <v>6405.12</v>
      </c>
      <c r="AE33" s="12">
        <v>125557.17</v>
      </c>
      <c r="AF33" s="3">
        <v>2559.96</v>
      </c>
      <c r="AG33" s="6">
        <v>52416.6</v>
      </c>
      <c r="AH33" s="3">
        <v>188816.83</v>
      </c>
      <c r="AI33" s="3">
        <v>89421.727199999994</v>
      </c>
      <c r="AJ33" s="3">
        <v>82543.132800000007</v>
      </c>
      <c r="AK33" s="3">
        <v>0.52</v>
      </c>
      <c r="AL33" s="3">
        <v>0.48</v>
      </c>
      <c r="AM33" s="3">
        <v>253499.67</v>
      </c>
      <c r="AN33" s="3">
        <v>0</v>
      </c>
      <c r="AO33" s="3">
        <v>2780304</v>
      </c>
      <c r="AP33" s="3">
        <v>1921</v>
      </c>
      <c r="AQ33" s="3">
        <v>5107</v>
      </c>
      <c r="AR33" s="3">
        <v>0</v>
      </c>
      <c r="AS33" s="3">
        <v>39.909999999999997</v>
      </c>
      <c r="AT33" s="3">
        <v>21.96</v>
      </c>
      <c r="AU33" s="3">
        <v>91.18</v>
      </c>
      <c r="AV33" s="3">
        <v>2780</v>
      </c>
      <c r="AW33" s="3">
        <v>153.05000000000001</v>
      </c>
      <c r="AX33" s="3">
        <v>23.72</v>
      </c>
      <c r="AY33" s="3">
        <v>0</v>
      </c>
      <c r="AZ33" s="3">
        <v>0</v>
      </c>
      <c r="BA33" s="3">
        <v>0</v>
      </c>
      <c r="BB33" s="3">
        <v>0.03</v>
      </c>
      <c r="BC33" s="3">
        <v>0</v>
      </c>
      <c r="BD33" s="3">
        <v>5.4</v>
      </c>
      <c r="BE33" s="3">
        <v>0</v>
      </c>
      <c r="BF33" s="3">
        <v>0</v>
      </c>
      <c r="BG33" s="3">
        <v>0</v>
      </c>
      <c r="BH33" s="3">
        <v>116146</v>
      </c>
      <c r="BI33" s="3">
        <v>216568.14</v>
      </c>
      <c r="BJ33" s="3">
        <v>2800</v>
      </c>
      <c r="BK33" s="3">
        <v>184401</v>
      </c>
      <c r="BL33" s="3">
        <v>9365</v>
      </c>
      <c r="BM33" s="3">
        <v>0</v>
      </c>
      <c r="BN33" s="3">
        <v>26852.85</v>
      </c>
      <c r="BO33" s="3">
        <v>589.80999999999995</v>
      </c>
      <c r="BP33" s="3">
        <v>0</v>
      </c>
      <c r="BQ33" s="3">
        <v>9473.14</v>
      </c>
      <c r="BR33" s="3">
        <v>0</v>
      </c>
      <c r="BS33" s="3">
        <v>9762.7099999999991</v>
      </c>
      <c r="BT33" s="3">
        <v>216568.14</v>
      </c>
      <c r="BU33" s="3">
        <v>18621.78</v>
      </c>
      <c r="BV33" s="3">
        <v>52574.63</v>
      </c>
      <c r="BW33" s="3">
        <v>9278.89</v>
      </c>
      <c r="BX33" s="3">
        <v>0</v>
      </c>
      <c r="BY33" s="3">
        <v>7.0000000000000007E-2</v>
      </c>
      <c r="BZ33" s="3">
        <v>589.80999999999995</v>
      </c>
      <c r="CA33" s="3">
        <v>0</v>
      </c>
      <c r="CB33" s="3">
        <v>9473.14</v>
      </c>
      <c r="CC33" s="3">
        <v>4262.8500000000004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10618.94</v>
      </c>
      <c r="CJ33" s="3">
        <v>0</v>
      </c>
      <c r="CK33" s="3">
        <v>0</v>
      </c>
      <c r="CL33" s="3">
        <v>0</v>
      </c>
      <c r="CM33" s="3">
        <v>425464.53</v>
      </c>
      <c r="CN33" s="3">
        <v>65951.44</v>
      </c>
      <c r="CO33" s="3">
        <v>0</v>
      </c>
      <c r="CP33" s="3">
        <v>0</v>
      </c>
      <c r="CQ33" s="3">
        <v>86.11</v>
      </c>
      <c r="CR33" s="3">
        <v>0</v>
      </c>
      <c r="CS33" s="3">
        <v>15000</v>
      </c>
      <c r="CT33" s="3">
        <v>0</v>
      </c>
      <c r="CU33" s="3">
        <v>0</v>
      </c>
      <c r="CV33" s="3">
        <v>0</v>
      </c>
      <c r="CW33" s="3">
        <v>23229.200000000001</v>
      </c>
      <c r="CX33" s="3">
        <v>64540.35</v>
      </c>
      <c r="CY33" s="3">
        <v>3277.75</v>
      </c>
      <c r="CZ33" s="3">
        <v>0</v>
      </c>
      <c r="DA33" s="3">
        <v>18084.5</v>
      </c>
      <c r="DB33" s="3">
        <v>131826.37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777690.53</v>
      </c>
      <c r="DN33" s="3">
        <v>18084.5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 t="s">
        <v>126</v>
      </c>
      <c r="DU33" s="3"/>
      <c r="DV33" s="16" t="s">
        <v>1073</v>
      </c>
    </row>
    <row r="34" spans="1:126" ht="12.75" customHeight="1" x14ac:dyDescent="0.25">
      <c r="A34" s="3" t="s">
        <v>1068</v>
      </c>
      <c r="B34" s="3" t="s">
        <v>153</v>
      </c>
      <c r="C34" s="7" t="s">
        <v>633</v>
      </c>
      <c r="D34" s="7" t="s">
        <v>161</v>
      </c>
      <c r="E34" s="3" t="s">
        <v>129</v>
      </c>
      <c r="F34" s="5">
        <v>21</v>
      </c>
      <c r="G34" s="8"/>
      <c r="H34" s="8"/>
      <c r="I34" s="8"/>
      <c r="J34" s="5">
        <v>14</v>
      </c>
      <c r="K34" s="8"/>
      <c r="L34" s="5">
        <v>8</v>
      </c>
      <c r="M34" s="3">
        <v>29</v>
      </c>
      <c r="N34" s="3">
        <v>14</v>
      </c>
      <c r="O34" s="3">
        <v>43</v>
      </c>
      <c r="P34" s="3">
        <v>200</v>
      </c>
      <c r="Q34" s="3">
        <v>11.25</v>
      </c>
      <c r="R34" s="3">
        <v>34222.5</v>
      </c>
      <c r="S34" s="3">
        <v>2281.06</v>
      </c>
      <c r="T34" s="3">
        <v>877.2</v>
      </c>
      <c r="U34" s="3">
        <v>531766.46</v>
      </c>
      <c r="V34" s="3">
        <v>658305.14</v>
      </c>
      <c r="W34" s="12">
        <v>913029.06</v>
      </c>
      <c r="X34" s="3">
        <v>1.3869</v>
      </c>
      <c r="Y34" s="3">
        <v>913029.06</v>
      </c>
      <c r="Z34" s="3">
        <v>913029.06</v>
      </c>
      <c r="AA34" s="3">
        <v>269112.11</v>
      </c>
      <c r="AB34" s="3">
        <v>0</v>
      </c>
      <c r="AC34" s="3">
        <v>8466.24</v>
      </c>
      <c r="AD34" s="3">
        <v>1751.4</v>
      </c>
      <c r="AE34" s="12">
        <v>91302.91</v>
      </c>
      <c r="AF34" s="3">
        <v>23571.13</v>
      </c>
      <c r="AG34" s="6">
        <v>521263.68</v>
      </c>
      <c r="AH34" s="3">
        <v>0</v>
      </c>
      <c r="AI34" s="3">
        <v>0</v>
      </c>
      <c r="AJ34" s="3">
        <v>0</v>
      </c>
      <c r="AK34" s="3">
        <v>0.42</v>
      </c>
      <c r="AL34" s="3">
        <v>0.57999999999999996</v>
      </c>
      <c r="AM34" s="3">
        <v>69273.09</v>
      </c>
      <c r="AN34" s="3">
        <v>0</v>
      </c>
      <c r="AO34" s="3">
        <v>2158875</v>
      </c>
      <c r="AP34" s="3">
        <v>352</v>
      </c>
      <c r="AQ34" s="3">
        <v>3444</v>
      </c>
      <c r="AR34" s="3">
        <v>0</v>
      </c>
      <c r="AS34" s="3">
        <v>0</v>
      </c>
      <c r="AT34" s="3">
        <v>0</v>
      </c>
      <c r="AU34" s="3">
        <v>32.090000000000003</v>
      </c>
      <c r="AV34" s="3">
        <v>2159</v>
      </c>
      <c r="AW34" s="3">
        <v>32.090000000000003</v>
      </c>
      <c r="AX34" s="3">
        <v>12.22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75000</v>
      </c>
      <c r="BI34" s="3">
        <v>233703.56</v>
      </c>
      <c r="BJ34" s="3">
        <v>25081.13</v>
      </c>
      <c r="BK34" s="3">
        <v>95000</v>
      </c>
      <c r="BL34" s="3">
        <v>39012.559999999998</v>
      </c>
      <c r="BM34" s="3">
        <v>0</v>
      </c>
      <c r="BN34" s="3">
        <v>5691.18</v>
      </c>
      <c r="BO34" s="3">
        <v>1035524.22</v>
      </c>
      <c r="BP34" s="3">
        <v>0</v>
      </c>
      <c r="BQ34" s="3">
        <v>81.91</v>
      </c>
      <c r="BR34" s="3">
        <v>7333.18</v>
      </c>
      <c r="BS34" s="3">
        <v>1310.81</v>
      </c>
      <c r="BT34" s="3">
        <v>233703.56</v>
      </c>
      <c r="BU34" s="3">
        <v>25081.13</v>
      </c>
      <c r="BV34" s="3">
        <v>85278.44</v>
      </c>
      <c r="BW34" s="3">
        <v>39012.559999999998</v>
      </c>
      <c r="BX34" s="3">
        <v>0</v>
      </c>
      <c r="BY34" s="3">
        <v>5036.42</v>
      </c>
      <c r="BZ34" s="3">
        <v>985524.22</v>
      </c>
      <c r="CA34" s="3">
        <v>0</v>
      </c>
      <c r="CB34" s="3">
        <v>81.91</v>
      </c>
      <c r="CC34" s="3">
        <v>26194.17</v>
      </c>
      <c r="CD34" s="3">
        <v>0</v>
      </c>
      <c r="CE34" s="3">
        <v>0</v>
      </c>
      <c r="CF34" s="3">
        <v>0</v>
      </c>
      <c r="CG34" s="3">
        <v>0</v>
      </c>
      <c r="CH34" s="3">
        <v>0</v>
      </c>
      <c r="CI34" s="3">
        <v>0</v>
      </c>
      <c r="CJ34" s="3">
        <v>50000</v>
      </c>
      <c r="CK34" s="3">
        <v>0</v>
      </c>
      <c r="CL34" s="3">
        <v>0</v>
      </c>
      <c r="CM34" s="3">
        <v>69273.09</v>
      </c>
      <c r="CN34" s="3">
        <v>26377.919999999998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10000</v>
      </c>
      <c r="CX34" s="3">
        <v>33250</v>
      </c>
      <c r="CY34" s="3">
        <v>0</v>
      </c>
      <c r="CZ34" s="3">
        <v>0</v>
      </c>
      <c r="DA34" s="3">
        <v>10558.55</v>
      </c>
      <c r="DB34" s="3">
        <v>9721.56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315159.11</v>
      </c>
      <c r="DN34" s="3">
        <v>10558.55</v>
      </c>
      <c r="DO34" s="3">
        <v>0</v>
      </c>
      <c r="DP34" s="3">
        <v>0</v>
      </c>
      <c r="DQ34" s="3">
        <v>0</v>
      </c>
      <c r="DR34" s="3">
        <v>0</v>
      </c>
      <c r="DS34" s="3">
        <v>0</v>
      </c>
      <c r="DT34" s="3" t="s">
        <v>126</v>
      </c>
      <c r="DU34" s="3"/>
      <c r="DV34" s="16" t="s">
        <v>1073</v>
      </c>
    </row>
    <row r="35" spans="1:126" ht="12.75" customHeight="1" x14ac:dyDescent="0.25">
      <c r="A35" s="3" t="s">
        <v>1069</v>
      </c>
      <c r="B35" s="3" t="s">
        <v>162</v>
      </c>
      <c r="C35" s="7" t="s">
        <v>634</v>
      </c>
      <c r="D35" s="7" t="s">
        <v>163</v>
      </c>
      <c r="E35" s="3" t="s">
        <v>120</v>
      </c>
      <c r="F35" s="5">
        <v>6</v>
      </c>
      <c r="G35" s="5">
        <v>5</v>
      </c>
      <c r="H35" s="8"/>
      <c r="I35" s="8"/>
      <c r="J35" s="8"/>
      <c r="K35" s="8"/>
      <c r="L35" s="8"/>
      <c r="M35" s="3">
        <v>11</v>
      </c>
      <c r="N35" s="3">
        <v>0</v>
      </c>
      <c r="O35" s="3">
        <v>11</v>
      </c>
      <c r="P35" s="3">
        <v>0</v>
      </c>
      <c r="Q35" s="3">
        <v>2</v>
      </c>
      <c r="R35" s="3">
        <v>6084</v>
      </c>
      <c r="S35" s="3">
        <v>0</v>
      </c>
      <c r="T35" s="3">
        <v>224.4</v>
      </c>
      <c r="U35" s="3">
        <v>91015.18</v>
      </c>
      <c r="V35" s="3">
        <v>112316.98</v>
      </c>
      <c r="W35" s="12">
        <v>91015.18</v>
      </c>
      <c r="X35" s="3">
        <v>0.81030000000000002</v>
      </c>
      <c r="Y35" s="3">
        <v>91015.18</v>
      </c>
      <c r="Z35" s="3">
        <v>112316.98</v>
      </c>
      <c r="AA35" s="3">
        <v>46043.68</v>
      </c>
      <c r="AB35" s="3">
        <v>0</v>
      </c>
      <c r="AC35" s="3">
        <v>1501.3</v>
      </c>
      <c r="AD35" s="3">
        <v>500.4</v>
      </c>
      <c r="AE35" s="12">
        <v>10000</v>
      </c>
      <c r="AF35" s="3">
        <v>0</v>
      </c>
      <c r="AG35" s="6">
        <v>3423.52</v>
      </c>
      <c r="AH35" s="3">
        <v>0</v>
      </c>
      <c r="AI35" s="3">
        <v>25919.93</v>
      </c>
      <c r="AJ35" s="3">
        <v>0</v>
      </c>
      <c r="AK35" s="3">
        <v>1</v>
      </c>
      <c r="AL35" s="3">
        <v>0</v>
      </c>
      <c r="AM35" s="3">
        <v>0</v>
      </c>
      <c r="AN35" s="3">
        <v>0</v>
      </c>
      <c r="AO35" s="3">
        <v>11305005</v>
      </c>
      <c r="AP35" s="3">
        <v>0</v>
      </c>
      <c r="AQ35" s="3">
        <v>0</v>
      </c>
      <c r="AR35" s="3">
        <v>0</v>
      </c>
      <c r="AS35" s="3">
        <v>2.29</v>
      </c>
      <c r="AT35" s="3">
        <v>0</v>
      </c>
      <c r="AU35" s="3">
        <v>0</v>
      </c>
      <c r="AV35" s="3">
        <v>11305</v>
      </c>
      <c r="AW35" s="3">
        <v>2.29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4762.8</v>
      </c>
      <c r="BI35" s="3">
        <v>0</v>
      </c>
      <c r="BJ35" s="3">
        <v>217.89</v>
      </c>
      <c r="BK35" s="3">
        <v>7800</v>
      </c>
      <c r="BL35" s="3">
        <v>0</v>
      </c>
      <c r="BM35" s="3">
        <v>0</v>
      </c>
      <c r="BN35" s="3">
        <v>3033.95</v>
      </c>
      <c r="BO35" s="3">
        <v>146.19</v>
      </c>
      <c r="BP35" s="3">
        <v>0</v>
      </c>
      <c r="BQ35" s="3">
        <v>0</v>
      </c>
      <c r="BR35" s="3">
        <v>7818.35</v>
      </c>
      <c r="BS35" s="3">
        <v>2422.61</v>
      </c>
      <c r="BT35" s="3">
        <v>0</v>
      </c>
      <c r="BU35" s="3">
        <v>217.89</v>
      </c>
      <c r="BV35" s="3">
        <v>0</v>
      </c>
      <c r="BW35" s="3">
        <v>0</v>
      </c>
      <c r="BX35" s="3">
        <v>0</v>
      </c>
      <c r="BY35" s="3">
        <v>2921.88</v>
      </c>
      <c r="BZ35" s="3">
        <v>146.19</v>
      </c>
      <c r="CA35" s="3">
        <v>0</v>
      </c>
      <c r="CB35" s="3">
        <v>0</v>
      </c>
      <c r="CC35" s="3">
        <v>82.13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25919.93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952.56</v>
      </c>
      <c r="CX35" s="3">
        <v>1366.48</v>
      </c>
      <c r="CY35" s="3">
        <v>0</v>
      </c>
      <c r="CZ35" s="3">
        <v>0</v>
      </c>
      <c r="DA35" s="3">
        <v>75.11</v>
      </c>
      <c r="DB35" s="3">
        <v>7800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53853.38</v>
      </c>
      <c r="DN35" s="3">
        <v>2182.9499999999998</v>
      </c>
      <c r="DO35" s="3">
        <v>0</v>
      </c>
      <c r="DP35" s="3">
        <v>0</v>
      </c>
      <c r="DQ35" s="3">
        <v>0</v>
      </c>
      <c r="DR35" s="3">
        <v>0</v>
      </c>
      <c r="DS35" s="3">
        <v>0</v>
      </c>
      <c r="DT35" s="3" t="s">
        <v>121</v>
      </c>
      <c r="DU35" s="3" t="s">
        <v>122</v>
      </c>
      <c r="DV35" s="16" t="s">
        <v>1075</v>
      </c>
    </row>
    <row r="36" spans="1:126" ht="12.75" customHeight="1" x14ac:dyDescent="0.25">
      <c r="A36" s="3" t="s">
        <v>1069</v>
      </c>
      <c r="B36" s="3" t="s">
        <v>162</v>
      </c>
      <c r="C36" s="7" t="s">
        <v>635</v>
      </c>
      <c r="D36" s="7" t="s">
        <v>164</v>
      </c>
      <c r="E36" s="3" t="s">
        <v>120</v>
      </c>
      <c r="F36" s="5">
        <v>55</v>
      </c>
      <c r="G36" s="8"/>
      <c r="H36" s="8"/>
      <c r="I36" s="8"/>
      <c r="J36" s="8"/>
      <c r="K36" s="8"/>
      <c r="L36" s="5">
        <v>20</v>
      </c>
      <c r="M36" s="3">
        <v>75</v>
      </c>
      <c r="N36" s="3">
        <v>0</v>
      </c>
      <c r="O36" s="3">
        <v>75</v>
      </c>
      <c r="P36" s="3">
        <v>0</v>
      </c>
      <c r="Q36" s="3">
        <v>10.125</v>
      </c>
      <c r="R36" s="3">
        <v>30800.25</v>
      </c>
      <c r="S36" s="3">
        <v>3533.51</v>
      </c>
      <c r="T36" s="3">
        <v>1530</v>
      </c>
      <c r="U36" s="3">
        <v>452164.01</v>
      </c>
      <c r="V36" s="3">
        <v>557164.81999999995</v>
      </c>
      <c r="W36" s="12">
        <v>637240.21</v>
      </c>
      <c r="X36" s="3">
        <v>1.1436999999999999</v>
      </c>
      <c r="Y36" s="3">
        <v>627394.27</v>
      </c>
      <c r="Z36" s="3">
        <v>637240.21</v>
      </c>
      <c r="AA36" s="3">
        <v>223089.66</v>
      </c>
      <c r="AB36" s="3">
        <v>0</v>
      </c>
      <c r="AC36" s="3">
        <v>11109.62</v>
      </c>
      <c r="AD36" s="3">
        <v>3702.96</v>
      </c>
      <c r="AE36" s="12">
        <v>63724.02</v>
      </c>
      <c r="AF36" s="3">
        <v>31416.49</v>
      </c>
      <c r="AG36" s="6">
        <v>60396.959999999999</v>
      </c>
      <c r="AH36" s="3">
        <v>0</v>
      </c>
      <c r="AI36" s="3">
        <v>115390.96</v>
      </c>
      <c r="AJ36" s="3">
        <v>0</v>
      </c>
      <c r="AK36" s="3">
        <v>1</v>
      </c>
      <c r="AL36" s="3">
        <v>0</v>
      </c>
      <c r="AM36" s="3">
        <v>185076.2</v>
      </c>
      <c r="AN36" s="3">
        <v>0</v>
      </c>
      <c r="AO36" s="3">
        <v>13569805</v>
      </c>
      <c r="AP36" s="3">
        <v>0</v>
      </c>
      <c r="AQ36" s="3">
        <v>0</v>
      </c>
      <c r="AR36" s="3">
        <v>0</v>
      </c>
      <c r="AS36" s="3">
        <v>8.5</v>
      </c>
      <c r="AT36" s="3">
        <v>0</v>
      </c>
      <c r="AU36" s="3">
        <v>13.64</v>
      </c>
      <c r="AV36" s="3">
        <v>13570</v>
      </c>
      <c r="AW36" s="3">
        <v>22.14</v>
      </c>
      <c r="AX36" s="3">
        <v>4.0999999999999996</v>
      </c>
      <c r="AY36" s="3">
        <v>1.71</v>
      </c>
      <c r="AZ36" s="3">
        <v>0</v>
      </c>
      <c r="BA36" s="3">
        <v>0</v>
      </c>
      <c r="BB36" s="3">
        <v>0</v>
      </c>
      <c r="BC36" s="3">
        <v>0</v>
      </c>
      <c r="BD36" s="3">
        <v>1.18</v>
      </c>
      <c r="BE36" s="3">
        <v>0</v>
      </c>
      <c r="BF36" s="3">
        <v>0</v>
      </c>
      <c r="BG36" s="3">
        <v>0</v>
      </c>
      <c r="BH36" s="3">
        <v>115000</v>
      </c>
      <c r="BI36" s="3">
        <v>96170.559999999998</v>
      </c>
      <c r="BJ36" s="3">
        <v>0</v>
      </c>
      <c r="BK36" s="3">
        <v>80000</v>
      </c>
      <c r="BL36" s="3">
        <v>0</v>
      </c>
      <c r="BM36" s="3">
        <v>0</v>
      </c>
      <c r="BN36" s="3">
        <v>25608.73</v>
      </c>
      <c r="BO36" s="3">
        <v>73711.3</v>
      </c>
      <c r="BP36" s="3">
        <v>0</v>
      </c>
      <c r="BQ36" s="3">
        <v>89918.06</v>
      </c>
      <c r="BR36" s="3">
        <v>6313.05</v>
      </c>
      <c r="BS36" s="3">
        <v>0</v>
      </c>
      <c r="BT36" s="3">
        <v>72785.960000000006</v>
      </c>
      <c r="BU36" s="3">
        <v>0</v>
      </c>
      <c r="BV36" s="3">
        <v>8141.66</v>
      </c>
      <c r="BW36" s="3">
        <v>0</v>
      </c>
      <c r="BX36" s="3">
        <v>0</v>
      </c>
      <c r="BY36" s="3">
        <v>9051.99</v>
      </c>
      <c r="BZ36" s="3">
        <v>48148.93</v>
      </c>
      <c r="CA36" s="3">
        <v>0</v>
      </c>
      <c r="CB36" s="3">
        <v>89418.06</v>
      </c>
      <c r="CC36" s="3">
        <v>900.66</v>
      </c>
      <c r="CD36" s="3">
        <v>200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25562.37</v>
      </c>
      <c r="CK36" s="3">
        <v>0</v>
      </c>
      <c r="CL36" s="3">
        <v>500</v>
      </c>
      <c r="CM36" s="3">
        <v>300467.15999999997</v>
      </c>
      <c r="CN36" s="3">
        <v>55577.32</v>
      </c>
      <c r="CO36" s="3">
        <v>23184.6</v>
      </c>
      <c r="CP36" s="3">
        <v>0</v>
      </c>
      <c r="CQ36" s="3">
        <v>0</v>
      </c>
      <c r="CR36" s="3">
        <v>0</v>
      </c>
      <c r="CS36" s="3">
        <v>16000</v>
      </c>
      <c r="CT36" s="3">
        <v>0</v>
      </c>
      <c r="CU36" s="3">
        <v>0</v>
      </c>
      <c r="CV36" s="3">
        <v>0</v>
      </c>
      <c r="CW36" s="3">
        <v>12496.19</v>
      </c>
      <c r="CX36" s="3">
        <v>0</v>
      </c>
      <c r="CY36" s="3">
        <v>0</v>
      </c>
      <c r="CZ36" s="3">
        <v>0</v>
      </c>
      <c r="DA36" s="3">
        <v>29261.01</v>
      </c>
      <c r="DB36" s="3">
        <v>71858.34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270063.03999999998</v>
      </c>
      <c r="DN36" s="3">
        <v>29261.01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 t="s">
        <v>126</v>
      </c>
      <c r="DU36" s="3"/>
      <c r="DV36" s="16" t="s">
        <v>1073</v>
      </c>
    </row>
    <row r="37" spans="1:126" ht="12.75" customHeight="1" x14ac:dyDescent="0.25">
      <c r="A37" s="6" t="s">
        <v>1069</v>
      </c>
      <c r="B37" s="6" t="s">
        <v>162</v>
      </c>
      <c r="C37" s="7" t="s">
        <v>636</v>
      </c>
      <c r="D37" s="7" t="s">
        <v>165</v>
      </c>
      <c r="E37" s="6" t="s">
        <v>120</v>
      </c>
      <c r="F37" s="5">
        <v>3</v>
      </c>
      <c r="G37" s="9"/>
      <c r="H37" s="9"/>
      <c r="I37" s="9"/>
      <c r="J37" s="9"/>
      <c r="K37" s="9"/>
      <c r="L37" s="9"/>
      <c r="M37" s="6">
        <v>3</v>
      </c>
      <c r="N37" s="6">
        <v>0</v>
      </c>
      <c r="O37" s="6">
        <v>3</v>
      </c>
      <c r="P37" s="3">
        <v>0</v>
      </c>
      <c r="Q37" s="3">
        <v>1</v>
      </c>
      <c r="R37" s="3">
        <v>3042</v>
      </c>
      <c r="S37" s="3">
        <v>0</v>
      </c>
      <c r="T37" s="3">
        <v>100</v>
      </c>
      <c r="U37" s="3">
        <v>34886.51</v>
      </c>
      <c r="V37" s="3">
        <v>42860.17</v>
      </c>
      <c r="W37" s="12">
        <v>42860.17</v>
      </c>
      <c r="X37" s="3">
        <v>1</v>
      </c>
      <c r="Y37" s="3">
        <v>34886.51</v>
      </c>
      <c r="Z37" s="3">
        <v>42860.17</v>
      </c>
      <c r="AA37" s="3">
        <v>17351.38</v>
      </c>
      <c r="AB37" s="3">
        <v>0</v>
      </c>
      <c r="AC37" s="3">
        <v>450.39</v>
      </c>
      <c r="AD37" s="3">
        <v>150.12</v>
      </c>
      <c r="AE37" s="12">
        <v>10000</v>
      </c>
      <c r="AF37" s="3">
        <v>0</v>
      </c>
      <c r="AG37" s="6">
        <v>7043.22</v>
      </c>
      <c r="AH37" s="3">
        <v>0</v>
      </c>
      <c r="AI37" s="3">
        <v>3191.84</v>
      </c>
      <c r="AJ37" s="3">
        <v>0</v>
      </c>
      <c r="AK37" s="3">
        <v>1</v>
      </c>
      <c r="AL37" s="3">
        <v>0</v>
      </c>
      <c r="AM37" s="3">
        <v>7973.66</v>
      </c>
      <c r="AN37" s="3">
        <v>0</v>
      </c>
      <c r="AO37" s="3">
        <v>3466750</v>
      </c>
      <c r="AP37" s="3">
        <v>0</v>
      </c>
      <c r="AQ37" s="3">
        <v>0</v>
      </c>
      <c r="AR37" s="3">
        <v>0</v>
      </c>
      <c r="AS37" s="3">
        <v>0.92</v>
      </c>
      <c r="AT37" s="3">
        <v>0</v>
      </c>
      <c r="AU37" s="3">
        <v>2.2999999999999998</v>
      </c>
      <c r="AV37" s="3">
        <v>3467</v>
      </c>
      <c r="AW37" s="3">
        <v>3.22</v>
      </c>
      <c r="AX37" s="3">
        <v>0.3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5170.24</v>
      </c>
      <c r="BI37" s="3">
        <v>0</v>
      </c>
      <c r="BJ37" s="3">
        <v>0</v>
      </c>
      <c r="BK37" s="3">
        <v>4500</v>
      </c>
      <c r="BL37" s="3">
        <v>0</v>
      </c>
      <c r="BM37" s="3">
        <v>0</v>
      </c>
      <c r="BN37" s="3">
        <v>488.97</v>
      </c>
      <c r="BO37" s="3">
        <v>0</v>
      </c>
      <c r="BP37" s="3">
        <v>0</v>
      </c>
      <c r="BQ37" s="3">
        <v>0</v>
      </c>
      <c r="BR37" s="3">
        <v>3707.68</v>
      </c>
      <c r="BS37" s="3">
        <v>4136.1899999999996</v>
      </c>
      <c r="BT37" s="3">
        <v>0</v>
      </c>
      <c r="BU37" s="3">
        <v>16906.25</v>
      </c>
      <c r="BV37" s="3">
        <v>169.87</v>
      </c>
      <c r="BW37" s="3">
        <v>0</v>
      </c>
      <c r="BX37" s="3">
        <v>0</v>
      </c>
      <c r="BY37" s="3">
        <v>446.01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11165.5</v>
      </c>
      <c r="CN37" s="3">
        <v>1034.05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1034.05</v>
      </c>
      <c r="CX37" s="3">
        <v>1575</v>
      </c>
      <c r="CY37" s="3">
        <v>0</v>
      </c>
      <c r="CZ37" s="3">
        <v>0</v>
      </c>
      <c r="DA37" s="3">
        <v>0</v>
      </c>
      <c r="DB37" s="3">
        <v>4330.13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20943.77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 t="s">
        <v>121</v>
      </c>
      <c r="DU37" s="3" t="s">
        <v>122</v>
      </c>
      <c r="DV37" s="16" t="s">
        <v>1076</v>
      </c>
    </row>
    <row r="38" spans="1:126" ht="12.75" customHeight="1" x14ac:dyDescent="0.25">
      <c r="A38" s="3" t="s">
        <v>1069</v>
      </c>
      <c r="B38" s="3" t="s">
        <v>162</v>
      </c>
      <c r="C38" s="7" t="s">
        <v>637</v>
      </c>
      <c r="D38" s="7" t="s">
        <v>166</v>
      </c>
      <c r="E38" s="3" t="s">
        <v>125</v>
      </c>
      <c r="F38" s="8"/>
      <c r="G38" s="8"/>
      <c r="H38" s="8"/>
      <c r="I38" s="8"/>
      <c r="J38" s="5">
        <v>43</v>
      </c>
      <c r="K38" s="8"/>
      <c r="L38" s="8"/>
      <c r="M38" s="3">
        <v>0</v>
      </c>
      <c r="N38" s="3">
        <v>43</v>
      </c>
      <c r="O38" s="3">
        <v>43</v>
      </c>
      <c r="P38" s="3">
        <v>0</v>
      </c>
      <c r="Q38" s="3">
        <v>7.875</v>
      </c>
      <c r="R38" s="3">
        <v>23955.75</v>
      </c>
      <c r="S38" s="3">
        <v>1100.29</v>
      </c>
      <c r="T38" s="3">
        <v>877.2</v>
      </c>
      <c r="U38" s="3">
        <v>468533.42</v>
      </c>
      <c r="V38" s="3">
        <v>581749.38</v>
      </c>
      <c r="W38" s="12">
        <v>675613.6</v>
      </c>
      <c r="X38" s="3">
        <v>1.1613</v>
      </c>
      <c r="Y38" s="3">
        <v>642942.21</v>
      </c>
      <c r="Z38" s="3">
        <v>675613.6</v>
      </c>
      <c r="AA38" s="3">
        <v>241891.14</v>
      </c>
      <c r="AB38" s="3">
        <v>0</v>
      </c>
      <c r="AC38" s="3">
        <v>6360.54</v>
      </c>
      <c r="AD38" s="3">
        <v>1951.56</v>
      </c>
      <c r="AE38" s="12">
        <v>67561.36</v>
      </c>
      <c r="AF38" s="3">
        <v>993.02</v>
      </c>
      <c r="AG38" s="6">
        <v>114244.51</v>
      </c>
      <c r="AH38" s="3">
        <v>0</v>
      </c>
      <c r="AI38" s="3">
        <v>0</v>
      </c>
      <c r="AJ38" s="3">
        <v>80103.990000000005</v>
      </c>
      <c r="AK38" s="3">
        <v>0</v>
      </c>
      <c r="AL38" s="3">
        <v>1</v>
      </c>
      <c r="AM38" s="3">
        <v>207080.18</v>
      </c>
      <c r="AN38" s="3">
        <v>0</v>
      </c>
      <c r="AO38" s="3">
        <v>28341560</v>
      </c>
      <c r="AP38" s="3">
        <v>0</v>
      </c>
      <c r="AQ38" s="3">
        <v>0</v>
      </c>
      <c r="AR38" s="3">
        <v>0</v>
      </c>
      <c r="AS38" s="3">
        <v>0</v>
      </c>
      <c r="AT38" s="3">
        <v>2.83</v>
      </c>
      <c r="AU38" s="3">
        <v>7.31</v>
      </c>
      <c r="AV38" s="3">
        <v>28342</v>
      </c>
      <c r="AW38" s="3">
        <v>10.14</v>
      </c>
      <c r="AX38" s="3">
        <v>1.94</v>
      </c>
      <c r="AY38" s="3">
        <v>3.35</v>
      </c>
      <c r="AZ38" s="3">
        <v>0</v>
      </c>
      <c r="BA38" s="3">
        <v>0</v>
      </c>
      <c r="BB38" s="3">
        <v>0.5</v>
      </c>
      <c r="BC38" s="3">
        <v>0</v>
      </c>
      <c r="BD38" s="3">
        <v>0.64</v>
      </c>
      <c r="BE38" s="3">
        <v>0</v>
      </c>
      <c r="BF38" s="3">
        <v>0</v>
      </c>
      <c r="BG38" s="3">
        <v>0</v>
      </c>
      <c r="BH38" s="3">
        <v>125000</v>
      </c>
      <c r="BI38" s="3">
        <v>433710.86</v>
      </c>
      <c r="BJ38" s="3">
        <v>20911.259999999998</v>
      </c>
      <c r="BK38" s="3">
        <v>75000</v>
      </c>
      <c r="BL38" s="3">
        <v>32800</v>
      </c>
      <c r="BM38" s="3">
        <v>0</v>
      </c>
      <c r="BN38" s="3">
        <v>49083.79</v>
      </c>
      <c r="BO38" s="3">
        <v>118972.81</v>
      </c>
      <c r="BP38" s="3">
        <v>0</v>
      </c>
      <c r="BQ38" s="3">
        <v>87272.03</v>
      </c>
      <c r="BR38" s="3">
        <v>0</v>
      </c>
      <c r="BS38" s="3">
        <v>0</v>
      </c>
      <c r="BT38" s="3">
        <v>308642.46000000002</v>
      </c>
      <c r="BU38" s="3">
        <v>20911.259999999998</v>
      </c>
      <c r="BV38" s="3">
        <v>10527.75</v>
      </c>
      <c r="BW38" s="3">
        <v>18693.96</v>
      </c>
      <c r="BX38" s="3">
        <v>0</v>
      </c>
      <c r="BY38" s="3">
        <v>25506.89</v>
      </c>
      <c r="BZ38" s="3">
        <v>100810.6</v>
      </c>
      <c r="CA38" s="3">
        <v>0</v>
      </c>
      <c r="CB38" s="3">
        <v>86572.03</v>
      </c>
      <c r="CC38" s="3">
        <v>8395.7199999999993</v>
      </c>
      <c r="CD38" s="3">
        <v>30000</v>
      </c>
      <c r="CE38" s="3">
        <v>0</v>
      </c>
      <c r="CF38" s="3">
        <v>0</v>
      </c>
      <c r="CG38" s="3">
        <v>0</v>
      </c>
      <c r="CH38" s="3">
        <v>0</v>
      </c>
      <c r="CI38" s="3">
        <v>5000</v>
      </c>
      <c r="CJ38" s="3">
        <v>18162.21</v>
      </c>
      <c r="CK38" s="3">
        <v>0</v>
      </c>
      <c r="CL38" s="3">
        <v>700</v>
      </c>
      <c r="CM38" s="3">
        <v>287184.17</v>
      </c>
      <c r="CN38" s="3">
        <v>54940.82</v>
      </c>
      <c r="CO38" s="3">
        <v>95068.4</v>
      </c>
      <c r="CP38" s="3">
        <v>0</v>
      </c>
      <c r="CQ38" s="3">
        <v>14106.04</v>
      </c>
      <c r="CR38" s="3">
        <v>0</v>
      </c>
      <c r="CS38" s="3">
        <v>18000</v>
      </c>
      <c r="CT38" s="3">
        <v>0</v>
      </c>
      <c r="CU38" s="3">
        <v>0</v>
      </c>
      <c r="CV38" s="3">
        <v>0</v>
      </c>
      <c r="CW38" s="3">
        <v>3534.77</v>
      </c>
      <c r="CX38" s="3">
        <v>0</v>
      </c>
      <c r="CY38" s="3">
        <v>0</v>
      </c>
      <c r="CZ38" s="3">
        <v>0</v>
      </c>
      <c r="DA38" s="3">
        <v>30831.73</v>
      </c>
      <c r="DB38" s="3">
        <v>64472.25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274184.92</v>
      </c>
      <c r="DN38" s="3">
        <v>30831.73</v>
      </c>
      <c r="DO38" s="3">
        <v>0</v>
      </c>
      <c r="DP38" s="3">
        <v>0</v>
      </c>
      <c r="DQ38" s="3">
        <v>0</v>
      </c>
      <c r="DR38" s="3">
        <v>70000</v>
      </c>
      <c r="DS38" s="3">
        <v>0</v>
      </c>
      <c r="DT38" s="3" t="s">
        <v>133</v>
      </c>
      <c r="DU38" s="3"/>
      <c r="DV38" s="16" t="s">
        <v>1073</v>
      </c>
    </row>
    <row r="39" spans="1:126" ht="12.75" customHeight="1" x14ac:dyDescent="0.25">
      <c r="A39" s="3" t="s">
        <v>1070</v>
      </c>
      <c r="B39" s="3" t="s">
        <v>167</v>
      </c>
      <c r="C39" s="7" t="s">
        <v>638</v>
      </c>
      <c r="D39" s="7" t="s">
        <v>168</v>
      </c>
      <c r="E39" s="3" t="s">
        <v>120</v>
      </c>
      <c r="F39" s="5">
        <v>5725</v>
      </c>
      <c r="G39" s="8"/>
      <c r="H39" s="8"/>
      <c r="I39" s="8"/>
      <c r="J39" s="8"/>
      <c r="K39" s="8"/>
      <c r="L39" s="5">
        <v>1580</v>
      </c>
      <c r="M39" s="3">
        <v>7305</v>
      </c>
      <c r="N39" s="3">
        <v>0</v>
      </c>
      <c r="O39" s="3">
        <v>7305</v>
      </c>
      <c r="P39" s="3">
        <v>234000</v>
      </c>
      <c r="Q39" s="3">
        <v>562.35199999999998</v>
      </c>
      <c r="R39" s="3">
        <v>1710674.78</v>
      </c>
      <c r="S39" s="3">
        <v>282433.90000000002</v>
      </c>
      <c r="T39" s="3">
        <v>149022</v>
      </c>
      <c r="U39" s="3">
        <v>34739012.469999999</v>
      </c>
      <c r="V39" s="3">
        <v>43180670.960000001</v>
      </c>
      <c r="W39" s="12">
        <v>41768779.719999999</v>
      </c>
      <c r="X39" s="3">
        <v>0.96730000000000005</v>
      </c>
      <c r="Y39" s="3">
        <v>41768779.719999999</v>
      </c>
      <c r="Z39" s="3">
        <v>43180670.960000001</v>
      </c>
      <c r="AA39" s="3">
        <v>16938921.510000002</v>
      </c>
      <c r="AB39" s="3">
        <v>0</v>
      </c>
      <c r="AC39" s="3">
        <v>1462241.85</v>
      </c>
      <c r="AD39" s="3">
        <v>0</v>
      </c>
      <c r="AE39" s="12">
        <v>4176877.97</v>
      </c>
      <c r="AF39" s="3">
        <v>84346.92</v>
      </c>
      <c r="AG39" s="6">
        <v>1754534.73</v>
      </c>
      <c r="AH39" s="3">
        <v>7644422.1600000001</v>
      </c>
      <c r="AI39" s="3">
        <v>4576761.54</v>
      </c>
      <c r="AJ39" s="3">
        <v>0</v>
      </c>
      <c r="AK39" s="3">
        <v>1</v>
      </c>
      <c r="AL39" s="3">
        <v>0</v>
      </c>
      <c r="AM39" s="3">
        <v>7015767.25</v>
      </c>
      <c r="AN39" s="3">
        <v>14000</v>
      </c>
      <c r="AO39" s="3">
        <v>112977660</v>
      </c>
      <c r="AP39" s="3">
        <v>188658</v>
      </c>
      <c r="AQ39" s="3">
        <v>0</v>
      </c>
      <c r="AR39" s="3">
        <v>0</v>
      </c>
      <c r="AS39" s="3">
        <v>40.520000000000003</v>
      </c>
      <c r="AT39" s="3">
        <v>0</v>
      </c>
      <c r="AU39" s="3">
        <v>62.1</v>
      </c>
      <c r="AV39" s="3">
        <v>112978</v>
      </c>
      <c r="AW39" s="3">
        <v>102.62</v>
      </c>
      <c r="AX39" s="3">
        <v>17.260000000000002</v>
      </c>
      <c r="AY39" s="3">
        <v>0</v>
      </c>
      <c r="AZ39" s="3">
        <v>0</v>
      </c>
      <c r="BA39" s="3">
        <v>0</v>
      </c>
      <c r="BB39" s="3">
        <v>1.55</v>
      </c>
      <c r="BC39" s="3">
        <v>0</v>
      </c>
      <c r="BD39" s="3">
        <v>1.33</v>
      </c>
      <c r="BE39" s="3">
        <v>0</v>
      </c>
      <c r="BF39" s="3">
        <v>0</v>
      </c>
      <c r="BG39" s="3">
        <v>0</v>
      </c>
      <c r="BH39" s="3">
        <v>2692990</v>
      </c>
      <c r="BI39" s="3">
        <v>0</v>
      </c>
      <c r="BJ39" s="3">
        <v>0</v>
      </c>
      <c r="BK39" s="3">
        <v>5617800</v>
      </c>
      <c r="BL39" s="3">
        <v>305098</v>
      </c>
      <c r="BM39" s="3">
        <v>0</v>
      </c>
      <c r="BN39" s="3">
        <v>813816</v>
      </c>
      <c r="BO39" s="3">
        <v>383493.6</v>
      </c>
      <c r="BP39" s="3">
        <v>0</v>
      </c>
      <c r="BQ39" s="3">
        <v>145489.71</v>
      </c>
      <c r="BR39" s="3">
        <v>0</v>
      </c>
      <c r="BS39" s="3">
        <v>0</v>
      </c>
      <c r="BT39" s="3">
        <v>0</v>
      </c>
      <c r="BU39" s="3">
        <v>0</v>
      </c>
      <c r="BV39" s="3">
        <v>254408.92</v>
      </c>
      <c r="BW39" s="3">
        <v>129701.35</v>
      </c>
      <c r="BX39" s="3">
        <v>0</v>
      </c>
      <c r="BY39" s="3">
        <v>611273.49</v>
      </c>
      <c r="BZ39" s="3">
        <v>335583.27</v>
      </c>
      <c r="CA39" s="3">
        <v>0</v>
      </c>
      <c r="CB39" s="3">
        <v>145489.71</v>
      </c>
      <c r="CC39" s="3">
        <v>59443.54</v>
      </c>
      <c r="CD39" s="3">
        <v>0</v>
      </c>
      <c r="CE39" s="3">
        <v>0</v>
      </c>
      <c r="CF39" s="3">
        <v>245</v>
      </c>
      <c r="CG39" s="3">
        <v>85</v>
      </c>
      <c r="CH39" s="3">
        <v>0</v>
      </c>
      <c r="CI39" s="3">
        <v>9768.7199999999993</v>
      </c>
      <c r="CJ39" s="3">
        <v>47910.33</v>
      </c>
      <c r="CK39" s="3">
        <v>0</v>
      </c>
      <c r="CL39" s="3">
        <v>0</v>
      </c>
      <c r="CM39" s="3">
        <v>11592528.789999999</v>
      </c>
      <c r="CN39" s="3">
        <v>1949523.88</v>
      </c>
      <c r="CO39" s="3">
        <v>0</v>
      </c>
      <c r="CP39" s="3">
        <v>0</v>
      </c>
      <c r="CQ39" s="3">
        <v>175311.65</v>
      </c>
      <c r="CR39" s="3">
        <v>0</v>
      </c>
      <c r="CS39" s="3">
        <v>150000</v>
      </c>
      <c r="CT39" s="3">
        <v>0</v>
      </c>
      <c r="CU39" s="3">
        <v>0</v>
      </c>
      <c r="CV39" s="3">
        <v>0</v>
      </c>
      <c r="CW39" s="3">
        <v>365030.12</v>
      </c>
      <c r="CX39" s="3">
        <v>674136</v>
      </c>
      <c r="CY39" s="3">
        <v>30000</v>
      </c>
      <c r="CZ39" s="3">
        <v>0</v>
      </c>
      <c r="DA39" s="3">
        <v>342011.29</v>
      </c>
      <c r="DB39" s="3">
        <v>5363146.08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28421716.199999999</v>
      </c>
      <c r="DN39" s="3">
        <v>342011.29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 t="s">
        <v>121</v>
      </c>
      <c r="DU39" s="3" t="s">
        <v>122</v>
      </c>
      <c r="DV39" s="16" t="s">
        <v>1077</v>
      </c>
    </row>
    <row r="40" spans="1:126" ht="12.75" customHeight="1" x14ac:dyDescent="0.25">
      <c r="A40" s="3" t="s">
        <v>1070</v>
      </c>
      <c r="B40" s="3" t="s">
        <v>167</v>
      </c>
      <c r="C40" s="7" t="s">
        <v>639</v>
      </c>
      <c r="D40" s="7" t="s">
        <v>169</v>
      </c>
      <c r="E40" s="3" t="s">
        <v>125</v>
      </c>
      <c r="F40" s="8"/>
      <c r="G40" s="8"/>
      <c r="H40" s="8"/>
      <c r="I40" s="8"/>
      <c r="J40" s="5">
        <v>3205</v>
      </c>
      <c r="K40" s="8"/>
      <c r="L40" s="8"/>
      <c r="M40" s="3">
        <v>0</v>
      </c>
      <c r="N40" s="3">
        <v>3205</v>
      </c>
      <c r="O40" s="3">
        <v>3205</v>
      </c>
      <c r="P40" s="3">
        <v>94000</v>
      </c>
      <c r="Q40" s="3">
        <v>257.916</v>
      </c>
      <c r="R40" s="3">
        <v>784580.47</v>
      </c>
      <c r="S40" s="3">
        <v>99259.37</v>
      </c>
      <c r="T40" s="3">
        <v>65382</v>
      </c>
      <c r="U40" s="3">
        <v>17887772.41</v>
      </c>
      <c r="V40" s="3">
        <v>22254792.440000001</v>
      </c>
      <c r="W40" s="12">
        <v>21918252.899999999</v>
      </c>
      <c r="X40" s="3">
        <v>0.9849</v>
      </c>
      <c r="Y40" s="3">
        <v>21918252.899999999</v>
      </c>
      <c r="Z40" s="3">
        <v>22254792.440000001</v>
      </c>
      <c r="AA40" s="3">
        <v>8924136.6400000006</v>
      </c>
      <c r="AB40" s="3">
        <v>0</v>
      </c>
      <c r="AC40" s="3">
        <v>623529.55000000005</v>
      </c>
      <c r="AD40" s="3">
        <v>0</v>
      </c>
      <c r="AE40" s="12">
        <v>2191825.29</v>
      </c>
      <c r="AF40" s="3">
        <v>68129.45</v>
      </c>
      <c r="AG40" s="6">
        <v>826076.17</v>
      </c>
      <c r="AH40" s="3">
        <v>3797521.2</v>
      </c>
      <c r="AI40" s="3">
        <v>0</v>
      </c>
      <c r="AJ40" s="3">
        <v>2644815.2200000002</v>
      </c>
      <c r="AK40" s="3">
        <v>0</v>
      </c>
      <c r="AL40" s="3">
        <v>1</v>
      </c>
      <c r="AM40" s="3">
        <v>4002480.49</v>
      </c>
      <c r="AN40" s="3">
        <v>28000</v>
      </c>
      <c r="AO40" s="3">
        <v>117886258</v>
      </c>
      <c r="AP40" s="3">
        <v>0</v>
      </c>
      <c r="AQ40" s="3">
        <v>169230</v>
      </c>
      <c r="AR40" s="3">
        <v>0</v>
      </c>
      <c r="AS40" s="3">
        <v>0</v>
      </c>
      <c r="AT40" s="3">
        <v>22.44</v>
      </c>
      <c r="AU40" s="3">
        <v>33.950000000000003</v>
      </c>
      <c r="AV40" s="3">
        <v>117886</v>
      </c>
      <c r="AW40" s="3">
        <v>56.39</v>
      </c>
      <c r="AX40" s="3">
        <v>4.6500000000000004</v>
      </c>
      <c r="AY40" s="3">
        <v>0</v>
      </c>
      <c r="AZ40" s="3">
        <v>0</v>
      </c>
      <c r="BA40" s="3">
        <v>0</v>
      </c>
      <c r="BB40" s="3">
        <v>1.94</v>
      </c>
      <c r="BC40" s="3">
        <v>0</v>
      </c>
      <c r="BD40" s="3">
        <v>0.64</v>
      </c>
      <c r="BE40" s="3">
        <v>0</v>
      </c>
      <c r="BF40" s="3">
        <v>0</v>
      </c>
      <c r="BG40" s="3">
        <v>0</v>
      </c>
      <c r="BH40" s="3">
        <v>831713.4</v>
      </c>
      <c r="BI40" s="3">
        <v>0</v>
      </c>
      <c r="BJ40" s="3">
        <v>0</v>
      </c>
      <c r="BK40" s="3">
        <v>2944575</v>
      </c>
      <c r="BL40" s="3">
        <v>322325</v>
      </c>
      <c r="BM40" s="3">
        <v>0</v>
      </c>
      <c r="BN40" s="3">
        <v>429884.75</v>
      </c>
      <c r="BO40" s="3">
        <v>154326.09</v>
      </c>
      <c r="BP40" s="3">
        <v>908.99</v>
      </c>
      <c r="BQ40" s="3">
        <v>5.01</v>
      </c>
      <c r="BR40" s="3">
        <v>56471.79</v>
      </c>
      <c r="BS40" s="3">
        <v>96535.57</v>
      </c>
      <c r="BT40" s="3">
        <v>0</v>
      </c>
      <c r="BU40" s="3">
        <v>0</v>
      </c>
      <c r="BV40" s="3">
        <v>24633.11</v>
      </c>
      <c r="BW40" s="3">
        <v>93110.87</v>
      </c>
      <c r="BX40" s="3">
        <v>0</v>
      </c>
      <c r="BY40" s="3">
        <v>332709.71999999997</v>
      </c>
      <c r="BZ40" s="3">
        <v>130433.4</v>
      </c>
      <c r="CA40" s="3">
        <v>908.99</v>
      </c>
      <c r="CB40" s="3">
        <v>5.01</v>
      </c>
      <c r="CC40" s="3">
        <v>35305.269999999997</v>
      </c>
      <c r="CD40" s="3">
        <v>0</v>
      </c>
      <c r="CE40" s="3">
        <v>0</v>
      </c>
      <c r="CF40" s="3">
        <v>145</v>
      </c>
      <c r="CG40" s="3">
        <v>125</v>
      </c>
      <c r="CH40" s="3">
        <v>0</v>
      </c>
      <c r="CI40" s="3">
        <v>150</v>
      </c>
      <c r="CJ40" s="3">
        <v>23892.69</v>
      </c>
      <c r="CK40" s="3">
        <v>0</v>
      </c>
      <c r="CL40" s="3">
        <v>0</v>
      </c>
      <c r="CM40" s="3">
        <v>6647295.71</v>
      </c>
      <c r="CN40" s="3">
        <v>548369.18999999994</v>
      </c>
      <c r="CO40" s="3">
        <v>0</v>
      </c>
      <c r="CP40" s="3">
        <v>0</v>
      </c>
      <c r="CQ40" s="3">
        <v>229089.13</v>
      </c>
      <c r="CR40" s="3">
        <v>0</v>
      </c>
      <c r="CS40" s="3">
        <v>75000</v>
      </c>
      <c r="CT40" s="3">
        <v>0</v>
      </c>
      <c r="CU40" s="3">
        <v>0</v>
      </c>
      <c r="CV40" s="3">
        <v>0</v>
      </c>
      <c r="CW40" s="3">
        <v>166342.68</v>
      </c>
      <c r="CX40" s="3">
        <v>390000</v>
      </c>
      <c r="CY40" s="3">
        <v>44250</v>
      </c>
      <c r="CZ40" s="3">
        <v>0</v>
      </c>
      <c r="DA40" s="3">
        <v>75751.679999999993</v>
      </c>
      <c r="DB40" s="3">
        <v>2919796.89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14388409.23</v>
      </c>
      <c r="DN40" s="3">
        <v>75751.69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 t="s">
        <v>121</v>
      </c>
      <c r="DU40" s="3" t="s">
        <v>122</v>
      </c>
      <c r="DV40" s="16" t="s">
        <v>1076</v>
      </c>
    </row>
    <row r="41" spans="1:126" ht="12.75" customHeight="1" x14ac:dyDescent="0.25">
      <c r="A41" s="3" t="s">
        <v>1070</v>
      </c>
      <c r="B41" s="3" t="s">
        <v>167</v>
      </c>
      <c r="C41" s="7" t="s">
        <v>640</v>
      </c>
      <c r="D41" s="7" t="s">
        <v>170</v>
      </c>
      <c r="E41" s="3" t="s">
        <v>120</v>
      </c>
      <c r="F41" s="5">
        <v>146</v>
      </c>
      <c r="G41" s="8"/>
      <c r="H41" s="8"/>
      <c r="I41" s="8"/>
      <c r="J41" s="8"/>
      <c r="K41" s="8"/>
      <c r="L41" s="5">
        <v>46</v>
      </c>
      <c r="M41" s="3">
        <v>192</v>
      </c>
      <c r="N41" s="3">
        <v>0</v>
      </c>
      <c r="O41" s="3">
        <v>192</v>
      </c>
      <c r="P41" s="3">
        <v>1200</v>
      </c>
      <c r="Q41" s="3">
        <v>16.771999999999998</v>
      </c>
      <c r="R41" s="3">
        <v>51020.42</v>
      </c>
      <c r="S41" s="3">
        <v>6798.07</v>
      </c>
      <c r="T41" s="3">
        <v>3916.8</v>
      </c>
      <c r="U41" s="3">
        <v>1008051.52</v>
      </c>
      <c r="V41" s="3">
        <v>1246669.94</v>
      </c>
      <c r="W41" s="12">
        <v>1142270.99</v>
      </c>
      <c r="X41" s="3">
        <v>0.9163</v>
      </c>
      <c r="Y41" s="3">
        <v>1142270.99</v>
      </c>
      <c r="Z41" s="3">
        <v>1246669.94</v>
      </c>
      <c r="AA41" s="3">
        <v>504031.16</v>
      </c>
      <c r="AB41" s="3">
        <v>0</v>
      </c>
      <c r="AC41" s="3">
        <v>28074.31</v>
      </c>
      <c r="AD41" s="3">
        <v>9357.48</v>
      </c>
      <c r="AE41" s="12">
        <v>114227.1</v>
      </c>
      <c r="AF41" s="3">
        <v>16008.54</v>
      </c>
      <c r="AG41" s="6">
        <v>41948.84</v>
      </c>
      <c r="AH41" s="3">
        <v>158765.54</v>
      </c>
      <c r="AI41" s="3">
        <v>212296.38</v>
      </c>
      <c r="AJ41" s="3">
        <v>0</v>
      </c>
      <c r="AK41" s="3">
        <v>1</v>
      </c>
      <c r="AL41" s="3">
        <v>0</v>
      </c>
      <c r="AM41" s="3">
        <v>134219.47</v>
      </c>
      <c r="AN41" s="3">
        <v>0</v>
      </c>
      <c r="AO41" s="3">
        <v>5212731</v>
      </c>
      <c r="AP41" s="3">
        <v>3898</v>
      </c>
      <c r="AQ41" s="3">
        <v>0</v>
      </c>
      <c r="AR41" s="3">
        <v>0</v>
      </c>
      <c r="AS41" s="3">
        <v>40.729999999999997</v>
      </c>
      <c r="AT41" s="3">
        <v>0</v>
      </c>
      <c r="AU41" s="3">
        <v>25.75</v>
      </c>
      <c r="AV41" s="3">
        <v>5213</v>
      </c>
      <c r="AW41" s="3">
        <v>66.48</v>
      </c>
      <c r="AX41" s="3">
        <v>18.690000000000001</v>
      </c>
      <c r="AY41" s="3">
        <v>7.8</v>
      </c>
      <c r="AZ41" s="3">
        <v>0.01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37.94</v>
      </c>
      <c r="BG41" s="3">
        <v>0</v>
      </c>
      <c r="BH41" s="3">
        <v>194784.45</v>
      </c>
      <c r="BI41" s="3">
        <v>122531.57</v>
      </c>
      <c r="BJ41" s="3">
        <v>2011.83</v>
      </c>
      <c r="BK41" s="3">
        <v>184000</v>
      </c>
      <c r="BL41" s="3">
        <v>0</v>
      </c>
      <c r="BM41" s="3">
        <v>0</v>
      </c>
      <c r="BN41" s="3">
        <v>1531.13</v>
      </c>
      <c r="BO41" s="3">
        <v>7873.15</v>
      </c>
      <c r="BP41" s="3">
        <v>219407.5</v>
      </c>
      <c r="BQ41" s="3">
        <v>0</v>
      </c>
      <c r="BR41" s="3">
        <v>0</v>
      </c>
      <c r="BS41" s="3">
        <v>0</v>
      </c>
      <c r="BT41" s="3">
        <v>81850.97</v>
      </c>
      <c r="BU41" s="3">
        <v>1972.83</v>
      </c>
      <c r="BV41" s="3">
        <v>0</v>
      </c>
      <c r="BW41" s="3">
        <v>0</v>
      </c>
      <c r="BX41" s="3">
        <v>0</v>
      </c>
      <c r="BY41" s="3">
        <v>289.93</v>
      </c>
      <c r="BZ41" s="3">
        <v>7873.15</v>
      </c>
      <c r="CA41" s="3">
        <v>13466.59</v>
      </c>
      <c r="CB41" s="3">
        <v>0</v>
      </c>
      <c r="CC41" s="3">
        <v>1587.82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8167.89</v>
      </c>
      <c r="CL41" s="3">
        <v>0</v>
      </c>
      <c r="CM41" s="3">
        <v>346515.85</v>
      </c>
      <c r="CN41" s="3">
        <v>97403.35</v>
      </c>
      <c r="CO41" s="3">
        <v>40680.6</v>
      </c>
      <c r="CP41" s="3">
        <v>39</v>
      </c>
      <c r="CQ41" s="3">
        <v>0</v>
      </c>
      <c r="CR41" s="3">
        <v>0</v>
      </c>
      <c r="CS41" s="3">
        <v>0</v>
      </c>
      <c r="CT41" s="3">
        <v>0</v>
      </c>
      <c r="CU41" s="3">
        <v>197773.02</v>
      </c>
      <c r="CV41" s="3">
        <v>0</v>
      </c>
      <c r="CW41" s="3">
        <v>16148.92</v>
      </c>
      <c r="CX41" s="3">
        <v>52525.36</v>
      </c>
      <c r="CY41" s="3">
        <v>0</v>
      </c>
      <c r="CZ41" s="3">
        <v>0</v>
      </c>
      <c r="DA41" s="3">
        <v>47896.639999999999</v>
      </c>
      <c r="DB41" s="3">
        <v>184000</v>
      </c>
      <c r="DC41" s="3">
        <v>0</v>
      </c>
      <c r="DD41" s="3">
        <v>0</v>
      </c>
      <c r="DE41" s="3">
        <v>0</v>
      </c>
      <c r="DF41" s="3">
        <v>0</v>
      </c>
      <c r="DG41" s="3">
        <v>0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753806.3</v>
      </c>
      <c r="DN41" s="3">
        <v>47896.639999999999</v>
      </c>
      <c r="DO41" s="3">
        <v>0</v>
      </c>
      <c r="DP41" s="3">
        <v>0</v>
      </c>
      <c r="DQ41" s="3">
        <v>0</v>
      </c>
      <c r="DR41" s="3">
        <v>0</v>
      </c>
      <c r="DS41" s="3">
        <v>0</v>
      </c>
      <c r="DT41" s="3" t="s">
        <v>121</v>
      </c>
      <c r="DU41" s="3" t="s">
        <v>122</v>
      </c>
      <c r="DV41" s="16" t="s">
        <v>1077</v>
      </c>
    </row>
    <row r="42" spans="1:126" ht="12.75" customHeight="1" x14ac:dyDescent="0.25">
      <c r="A42" s="3" t="s">
        <v>1070</v>
      </c>
      <c r="B42" s="3" t="s">
        <v>167</v>
      </c>
      <c r="C42" s="7" t="s">
        <v>641</v>
      </c>
      <c r="D42" s="7" t="s">
        <v>171</v>
      </c>
      <c r="E42" s="3" t="s">
        <v>125</v>
      </c>
      <c r="F42" s="8"/>
      <c r="G42" s="8"/>
      <c r="H42" s="8"/>
      <c r="I42" s="8"/>
      <c r="J42" s="5">
        <v>137</v>
      </c>
      <c r="K42" s="8"/>
      <c r="L42" s="8"/>
      <c r="M42" s="3">
        <v>0</v>
      </c>
      <c r="N42" s="3">
        <v>137</v>
      </c>
      <c r="O42" s="3">
        <v>137</v>
      </c>
      <c r="P42" s="3">
        <v>400</v>
      </c>
      <c r="Q42" s="3">
        <v>14.631</v>
      </c>
      <c r="R42" s="3">
        <v>44507.5</v>
      </c>
      <c r="S42" s="3">
        <v>3293.14</v>
      </c>
      <c r="T42" s="3">
        <v>2794.8</v>
      </c>
      <c r="U42" s="3">
        <v>996743.2</v>
      </c>
      <c r="V42" s="3">
        <v>1240686.44</v>
      </c>
      <c r="W42" s="12">
        <v>1125658.29</v>
      </c>
      <c r="X42" s="3">
        <v>0.9073</v>
      </c>
      <c r="Y42" s="3">
        <v>1125658.29</v>
      </c>
      <c r="Z42" s="3">
        <v>1240686.44</v>
      </c>
      <c r="AA42" s="3">
        <v>513001.79</v>
      </c>
      <c r="AB42" s="3">
        <v>0</v>
      </c>
      <c r="AC42" s="3">
        <v>18015.599999999999</v>
      </c>
      <c r="AD42" s="3">
        <v>6004.8</v>
      </c>
      <c r="AE42" s="12">
        <v>92655.55</v>
      </c>
      <c r="AF42" s="3">
        <v>0</v>
      </c>
      <c r="AG42" s="6">
        <v>41085.31</v>
      </c>
      <c r="AH42" s="3">
        <v>211708.64</v>
      </c>
      <c r="AI42" s="3">
        <v>0</v>
      </c>
      <c r="AJ42" s="3">
        <v>161936.42000000001</v>
      </c>
      <c r="AK42" s="3">
        <v>0</v>
      </c>
      <c r="AL42" s="3">
        <v>1</v>
      </c>
      <c r="AM42" s="3">
        <v>128915.09</v>
      </c>
      <c r="AN42" s="3">
        <v>0</v>
      </c>
      <c r="AO42" s="3">
        <v>7074098</v>
      </c>
      <c r="AP42" s="3">
        <v>0</v>
      </c>
      <c r="AQ42" s="3">
        <v>9253</v>
      </c>
      <c r="AR42" s="3">
        <v>0</v>
      </c>
      <c r="AS42" s="3">
        <v>0</v>
      </c>
      <c r="AT42" s="3">
        <v>22.88</v>
      </c>
      <c r="AU42" s="3">
        <v>18.22</v>
      </c>
      <c r="AV42" s="3">
        <v>7074</v>
      </c>
      <c r="AW42" s="3">
        <v>41.1</v>
      </c>
      <c r="AX42" s="3">
        <v>19.82</v>
      </c>
      <c r="AY42" s="3">
        <v>5.91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28.89</v>
      </c>
      <c r="BG42" s="3">
        <v>0</v>
      </c>
      <c r="BH42" s="3">
        <v>240774.61</v>
      </c>
      <c r="BI42" s="3">
        <v>127814.09</v>
      </c>
      <c r="BJ42" s="3">
        <v>1266.3499999999999</v>
      </c>
      <c r="BK42" s="3">
        <v>158000</v>
      </c>
      <c r="BL42" s="3">
        <v>16.350000000000001</v>
      </c>
      <c r="BM42" s="3">
        <v>0</v>
      </c>
      <c r="BN42" s="3">
        <v>1502.2</v>
      </c>
      <c r="BO42" s="3">
        <v>0</v>
      </c>
      <c r="BP42" s="3">
        <v>232332.5</v>
      </c>
      <c r="BQ42" s="3">
        <v>0</v>
      </c>
      <c r="BR42" s="3">
        <v>0</v>
      </c>
      <c r="BS42" s="3">
        <v>0</v>
      </c>
      <c r="BT42" s="3">
        <v>86021.69</v>
      </c>
      <c r="BU42" s="3">
        <v>1266.3499999999999</v>
      </c>
      <c r="BV42" s="3">
        <v>0</v>
      </c>
      <c r="BW42" s="3">
        <v>16.350000000000001</v>
      </c>
      <c r="BX42" s="3">
        <v>0</v>
      </c>
      <c r="BY42" s="3">
        <v>274.92</v>
      </c>
      <c r="BZ42" s="3">
        <v>0</v>
      </c>
      <c r="CA42" s="3">
        <v>23584.59</v>
      </c>
      <c r="CB42" s="3">
        <v>0</v>
      </c>
      <c r="CC42" s="3">
        <v>5913.59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4377</v>
      </c>
      <c r="CL42" s="3">
        <v>0</v>
      </c>
      <c r="CM42" s="3">
        <v>290851.51</v>
      </c>
      <c r="CN42" s="3">
        <v>140192.56</v>
      </c>
      <c r="CO42" s="3">
        <v>41792.400000000001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204370.91</v>
      </c>
      <c r="CV42" s="3">
        <v>0</v>
      </c>
      <c r="CW42" s="3">
        <v>33778.29</v>
      </c>
      <c r="CX42" s="3">
        <v>28674.13</v>
      </c>
      <c r="CY42" s="3">
        <v>0</v>
      </c>
      <c r="CZ42" s="3">
        <v>0</v>
      </c>
      <c r="DA42" s="3">
        <v>47334.23</v>
      </c>
      <c r="DB42" s="3">
        <v>158000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793721.47</v>
      </c>
      <c r="DN42" s="3">
        <v>47334.23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 t="s">
        <v>121</v>
      </c>
      <c r="DU42" s="3" t="s">
        <v>122</v>
      </c>
      <c r="DV42" s="16" t="s">
        <v>1077</v>
      </c>
    </row>
    <row r="43" spans="1:126" ht="12.75" customHeight="1" x14ac:dyDescent="0.25">
      <c r="A43" s="3" t="s">
        <v>1070</v>
      </c>
      <c r="B43" s="3" t="s">
        <v>167</v>
      </c>
      <c r="C43" s="7" t="s">
        <v>642</v>
      </c>
      <c r="D43" s="7" t="s">
        <v>172</v>
      </c>
      <c r="E43" s="3" t="s">
        <v>120</v>
      </c>
      <c r="F43" s="5">
        <v>132</v>
      </c>
      <c r="G43" s="8"/>
      <c r="H43" s="8"/>
      <c r="I43" s="8"/>
      <c r="J43" s="8"/>
      <c r="K43" s="8"/>
      <c r="L43" s="5">
        <v>35</v>
      </c>
      <c r="M43" s="3">
        <v>167</v>
      </c>
      <c r="N43" s="3">
        <v>0</v>
      </c>
      <c r="O43" s="3">
        <v>167</v>
      </c>
      <c r="P43" s="3">
        <v>2200</v>
      </c>
      <c r="Q43" s="3">
        <v>16.98</v>
      </c>
      <c r="R43" s="3">
        <v>51653.16</v>
      </c>
      <c r="S43" s="3">
        <v>8973.06</v>
      </c>
      <c r="T43" s="3">
        <v>3406.8</v>
      </c>
      <c r="U43" s="3">
        <v>893217.93</v>
      </c>
      <c r="V43" s="3">
        <v>1110410.42</v>
      </c>
      <c r="W43" s="12">
        <v>1110410.42</v>
      </c>
      <c r="X43" s="3">
        <v>1</v>
      </c>
      <c r="Y43" s="3">
        <v>1110410.42</v>
      </c>
      <c r="Z43" s="3">
        <v>1110410.42</v>
      </c>
      <c r="AA43" s="3">
        <v>440597.75</v>
      </c>
      <c r="AB43" s="3">
        <v>0</v>
      </c>
      <c r="AC43" s="3">
        <v>25071.71</v>
      </c>
      <c r="AD43" s="3">
        <v>8356.68</v>
      </c>
      <c r="AE43" s="12">
        <v>111041.04</v>
      </c>
      <c r="AF43" s="3">
        <v>3582.71</v>
      </c>
      <c r="AG43" s="6">
        <v>40582.94</v>
      </c>
      <c r="AH43" s="3">
        <v>236029.5</v>
      </c>
      <c r="AI43" s="3">
        <v>84237.91</v>
      </c>
      <c r="AJ43" s="3">
        <v>0</v>
      </c>
      <c r="AK43" s="3">
        <v>1</v>
      </c>
      <c r="AL43" s="3">
        <v>0</v>
      </c>
      <c r="AM43" s="3">
        <v>217192.49</v>
      </c>
      <c r="AN43" s="3">
        <v>0</v>
      </c>
      <c r="AO43" s="3">
        <v>2039089</v>
      </c>
      <c r="AP43" s="3">
        <v>5715</v>
      </c>
      <c r="AQ43" s="3">
        <v>0</v>
      </c>
      <c r="AR43" s="3">
        <v>0</v>
      </c>
      <c r="AS43" s="3">
        <v>41.3</v>
      </c>
      <c r="AT43" s="3">
        <v>0</v>
      </c>
      <c r="AU43" s="3">
        <v>106.51</v>
      </c>
      <c r="AV43" s="3">
        <v>2039</v>
      </c>
      <c r="AW43" s="3">
        <v>147.81</v>
      </c>
      <c r="AX43" s="3">
        <v>25.85</v>
      </c>
      <c r="AY43" s="3">
        <v>7.53</v>
      </c>
      <c r="AZ43" s="3">
        <v>7.58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37.700000000000003</v>
      </c>
      <c r="BG43" s="3">
        <v>0</v>
      </c>
      <c r="BH43" s="3">
        <v>115000</v>
      </c>
      <c r="BI43" s="3">
        <v>92434.72</v>
      </c>
      <c r="BJ43" s="3">
        <v>16000</v>
      </c>
      <c r="BK43" s="3">
        <v>150000</v>
      </c>
      <c r="BL43" s="3">
        <v>6145.42</v>
      </c>
      <c r="BM43" s="3">
        <v>0</v>
      </c>
      <c r="BN43" s="3">
        <v>8468.23</v>
      </c>
      <c r="BO43" s="3">
        <v>5905.8</v>
      </c>
      <c r="BP43" s="3">
        <v>106625</v>
      </c>
      <c r="BQ43" s="3">
        <v>0</v>
      </c>
      <c r="BR43" s="3">
        <v>465.1</v>
      </c>
      <c r="BS43" s="3">
        <v>5072.42</v>
      </c>
      <c r="BT43" s="3">
        <v>77071.820000000007</v>
      </c>
      <c r="BU43" s="3">
        <v>537.32000000000005</v>
      </c>
      <c r="BV43" s="3">
        <v>9546.93</v>
      </c>
      <c r="BW43" s="3">
        <v>6145.42</v>
      </c>
      <c r="BX43" s="3">
        <v>0</v>
      </c>
      <c r="BY43" s="3">
        <v>7368.42</v>
      </c>
      <c r="BZ43" s="3">
        <v>2315.9699999999998</v>
      </c>
      <c r="CA43" s="3">
        <v>29750.1</v>
      </c>
      <c r="CB43" s="3">
        <v>0</v>
      </c>
      <c r="CC43" s="3">
        <v>2223.9499999999998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3589.83</v>
      </c>
      <c r="CK43" s="3">
        <v>0</v>
      </c>
      <c r="CL43" s="3">
        <v>0</v>
      </c>
      <c r="CM43" s="3">
        <v>301430.40000000002</v>
      </c>
      <c r="CN43" s="3">
        <v>52703.63</v>
      </c>
      <c r="CO43" s="3">
        <v>15362.9</v>
      </c>
      <c r="CP43" s="3">
        <v>15462.68</v>
      </c>
      <c r="CQ43" s="3">
        <v>0</v>
      </c>
      <c r="CR43" s="3">
        <v>0</v>
      </c>
      <c r="CS43" s="3">
        <v>0</v>
      </c>
      <c r="CT43" s="3">
        <v>0</v>
      </c>
      <c r="CU43" s="3">
        <v>76874.899999999994</v>
      </c>
      <c r="CV43" s="3">
        <v>0</v>
      </c>
      <c r="CW43" s="3">
        <v>23000</v>
      </c>
      <c r="CX43" s="3">
        <v>52500</v>
      </c>
      <c r="CY43" s="3">
        <v>0</v>
      </c>
      <c r="CZ43" s="3">
        <v>0</v>
      </c>
      <c r="DA43" s="3">
        <v>27500</v>
      </c>
      <c r="DB43" s="3">
        <v>140453.07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767931.98</v>
      </c>
      <c r="DN43" s="3">
        <v>27500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 t="s">
        <v>121</v>
      </c>
      <c r="DU43" s="3" t="s">
        <v>122</v>
      </c>
      <c r="DV43" s="16" t="s">
        <v>1076</v>
      </c>
    </row>
    <row r="44" spans="1:126" ht="12.75" customHeight="1" x14ac:dyDescent="0.25">
      <c r="A44" s="3" t="s">
        <v>1070</v>
      </c>
      <c r="B44" s="3" t="s">
        <v>167</v>
      </c>
      <c r="C44" s="7" t="s">
        <v>643</v>
      </c>
      <c r="D44" s="7" t="s">
        <v>173</v>
      </c>
      <c r="E44" s="3" t="s">
        <v>125</v>
      </c>
      <c r="F44" s="8"/>
      <c r="G44" s="8"/>
      <c r="H44" s="8"/>
      <c r="I44" s="8"/>
      <c r="J44" s="5">
        <v>91</v>
      </c>
      <c r="K44" s="8"/>
      <c r="L44" s="8"/>
      <c r="M44" s="3">
        <v>0</v>
      </c>
      <c r="N44" s="3">
        <v>91</v>
      </c>
      <c r="O44" s="3">
        <v>91</v>
      </c>
      <c r="P44" s="3">
        <v>1000</v>
      </c>
      <c r="Q44" s="3">
        <v>11.074999999999999</v>
      </c>
      <c r="R44" s="3">
        <v>33690.15</v>
      </c>
      <c r="S44" s="3">
        <v>1493.17</v>
      </c>
      <c r="T44" s="3">
        <v>1856.4</v>
      </c>
      <c r="U44" s="3">
        <v>743781.72</v>
      </c>
      <c r="V44" s="3">
        <v>926457.84</v>
      </c>
      <c r="W44" s="12">
        <v>891017.14</v>
      </c>
      <c r="X44" s="3">
        <v>0.9617</v>
      </c>
      <c r="Y44" s="3">
        <v>891017.14</v>
      </c>
      <c r="Z44" s="3">
        <v>926457.84</v>
      </c>
      <c r="AA44" s="3">
        <v>380577.36</v>
      </c>
      <c r="AB44" s="3">
        <v>0</v>
      </c>
      <c r="AC44" s="3">
        <v>16355.59</v>
      </c>
      <c r="AD44" s="3">
        <v>4303.4399999999996</v>
      </c>
      <c r="AE44" s="12">
        <v>89101.71</v>
      </c>
      <c r="AF44" s="3">
        <v>1044.03</v>
      </c>
      <c r="AG44" s="6">
        <v>19519.46</v>
      </c>
      <c r="AH44" s="3">
        <v>238649.25</v>
      </c>
      <c r="AI44" s="3">
        <v>0</v>
      </c>
      <c r="AJ44" s="3">
        <v>50640.34</v>
      </c>
      <c r="AK44" s="3">
        <v>0</v>
      </c>
      <c r="AL44" s="3">
        <v>1</v>
      </c>
      <c r="AM44" s="3">
        <v>147235.42000000001</v>
      </c>
      <c r="AN44" s="3">
        <v>0</v>
      </c>
      <c r="AO44" s="3">
        <v>2085850</v>
      </c>
      <c r="AP44" s="3">
        <v>0</v>
      </c>
      <c r="AQ44" s="3">
        <v>9825</v>
      </c>
      <c r="AR44" s="3">
        <v>0</v>
      </c>
      <c r="AS44" s="3">
        <v>0</v>
      </c>
      <c r="AT44" s="3">
        <v>24.29</v>
      </c>
      <c r="AU44" s="3">
        <v>70.59</v>
      </c>
      <c r="AV44" s="3">
        <v>2086</v>
      </c>
      <c r="AW44" s="3">
        <v>94.88</v>
      </c>
      <c r="AX44" s="3">
        <v>24.37</v>
      </c>
      <c r="AY44" s="3">
        <v>7.37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12.83</v>
      </c>
      <c r="BG44" s="3">
        <v>0</v>
      </c>
      <c r="BH44" s="3">
        <v>115000</v>
      </c>
      <c r="BI44" s="3">
        <v>89820.18</v>
      </c>
      <c r="BJ44" s="3">
        <v>3159.46</v>
      </c>
      <c r="BK44" s="3">
        <v>115000</v>
      </c>
      <c r="BL44" s="3">
        <v>6287.45</v>
      </c>
      <c r="BM44" s="3">
        <v>0</v>
      </c>
      <c r="BN44" s="3">
        <v>6156.03</v>
      </c>
      <c r="BO44" s="3">
        <v>5717.98</v>
      </c>
      <c r="BP44" s="3">
        <v>54022.5</v>
      </c>
      <c r="BQ44" s="3">
        <v>0</v>
      </c>
      <c r="BR44" s="3">
        <v>0</v>
      </c>
      <c r="BS44" s="3">
        <v>6793.23</v>
      </c>
      <c r="BT44" s="3">
        <v>74457.279999999999</v>
      </c>
      <c r="BU44" s="3">
        <v>3159.46</v>
      </c>
      <c r="BV44" s="3">
        <v>1865.64</v>
      </c>
      <c r="BW44" s="3">
        <v>6287.45</v>
      </c>
      <c r="BX44" s="3">
        <v>0</v>
      </c>
      <c r="BY44" s="3">
        <v>5240.22</v>
      </c>
      <c r="BZ44" s="3">
        <v>3235.04</v>
      </c>
      <c r="CA44" s="3">
        <v>27256.37</v>
      </c>
      <c r="CB44" s="3">
        <v>0</v>
      </c>
      <c r="CC44" s="3">
        <v>2374.42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2482.94</v>
      </c>
      <c r="CK44" s="3">
        <v>0</v>
      </c>
      <c r="CL44" s="3">
        <v>0</v>
      </c>
      <c r="CM44" s="3">
        <v>197875.76</v>
      </c>
      <c r="CN44" s="3">
        <v>50832.35</v>
      </c>
      <c r="CO44" s="3">
        <v>15362.9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26766.13</v>
      </c>
      <c r="CV44" s="3">
        <v>0</v>
      </c>
      <c r="CW44" s="3">
        <v>23000</v>
      </c>
      <c r="CX44" s="3">
        <v>40250</v>
      </c>
      <c r="CY44" s="3">
        <v>0</v>
      </c>
      <c r="CZ44" s="3">
        <v>0</v>
      </c>
      <c r="DA44" s="3">
        <v>27500</v>
      </c>
      <c r="DB44" s="3">
        <v>113134.36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673621.92</v>
      </c>
      <c r="DN44" s="3">
        <v>27500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 t="s">
        <v>121</v>
      </c>
      <c r="DU44" s="3" t="s">
        <v>122</v>
      </c>
      <c r="DV44" s="16" t="s">
        <v>1077</v>
      </c>
    </row>
    <row r="45" spans="1:126" ht="12.75" customHeight="1" x14ac:dyDescent="0.25">
      <c r="A45" s="3" t="s">
        <v>1070</v>
      </c>
      <c r="B45" s="3" t="s">
        <v>167</v>
      </c>
      <c r="C45" s="7" t="s">
        <v>644</v>
      </c>
      <c r="D45" s="7" t="s">
        <v>174</v>
      </c>
      <c r="E45" s="3" t="s">
        <v>120</v>
      </c>
      <c r="F45" s="5">
        <v>170</v>
      </c>
      <c r="G45" s="8"/>
      <c r="H45" s="8"/>
      <c r="I45" s="8"/>
      <c r="J45" s="8"/>
      <c r="K45" s="8"/>
      <c r="L45" s="5">
        <v>44</v>
      </c>
      <c r="M45" s="3">
        <v>214</v>
      </c>
      <c r="N45" s="3">
        <v>0</v>
      </c>
      <c r="O45" s="3">
        <v>214</v>
      </c>
      <c r="P45" s="3">
        <v>600</v>
      </c>
      <c r="Q45" s="3">
        <v>19.3</v>
      </c>
      <c r="R45" s="3">
        <v>58710.6</v>
      </c>
      <c r="S45" s="3">
        <v>6106.73</v>
      </c>
      <c r="T45" s="3">
        <v>4365.6000000000004</v>
      </c>
      <c r="U45" s="3">
        <v>1107590.1000000001</v>
      </c>
      <c r="V45" s="3">
        <v>1369719.04</v>
      </c>
      <c r="W45" s="12">
        <v>1369719.04</v>
      </c>
      <c r="X45" s="3">
        <v>1</v>
      </c>
      <c r="Y45" s="3">
        <v>1369719.04</v>
      </c>
      <c r="Z45" s="3">
        <v>1369719.04</v>
      </c>
      <c r="AA45" s="3">
        <v>552349.41</v>
      </c>
      <c r="AB45" s="3">
        <v>0</v>
      </c>
      <c r="AC45" s="3">
        <v>32127.82</v>
      </c>
      <c r="AD45" s="3">
        <v>10708.56</v>
      </c>
      <c r="AE45" s="12">
        <v>136971.9</v>
      </c>
      <c r="AF45" s="3">
        <v>266082.21999999997</v>
      </c>
      <c r="AG45" s="6">
        <v>50573.75</v>
      </c>
      <c r="AH45" s="3">
        <v>63916</v>
      </c>
      <c r="AI45" s="3">
        <v>338840.19</v>
      </c>
      <c r="AJ45" s="3">
        <v>0</v>
      </c>
      <c r="AK45" s="3">
        <v>1</v>
      </c>
      <c r="AL45" s="3">
        <v>0</v>
      </c>
      <c r="AM45" s="3">
        <v>254985.72</v>
      </c>
      <c r="AN45" s="3">
        <v>0</v>
      </c>
      <c r="AO45" s="3">
        <v>10072393</v>
      </c>
      <c r="AP45" s="3">
        <v>1900</v>
      </c>
      <c r="AQ45" s="3">
        <v>0</v>
      </c>
      <c r="AR45" s="3">
        <v>0</v>
      </c>
      <c r="AS45" s="3">
        <v>33.64</v>
      </c>
      <c r="AT45" s="3">
        <v>0</v>
      </c>
      <c r="AU45" s="3">
        <v>25.32</v>
      </c>
      <c r="AV45" s="3">
        <v>10072</v>
      </c>
      <c r="AW45" s="3">
        <v>58.96</v>
      </c>
      <c r="AX45" s="3">
        <v>11.83</v>
      </c>
      <c r="AY45" s="3">
        <v>2.5499999999999998</v>
      </c>
      <c r="AZ45" s="3">
        <v>0</v>
      </c>
      <c r="BA45" s="3">
        <v>0</v>
      </c>
      <c r="BB45" s="3">
        <v>0.34</v>
      </c>
      <c r="BC45" s="3">
        <v>0</v>
      </c>
      <c r="BD45" s="3">
        <v>2.98</v>
      </c>
      <c r="BE45" s="3">
        <v>0</v>
      </c>
      <c r="BF45" s="3">
        <v>13</v>
      </c>
      <c r="BG45" s="3">
        <v>0</v>
      </c>
      <c r="BH45" s="3">
        <v>190000</v>
      </c>
      <c r="BI45" s="3">
        <v>50667.37</v>
      </c>
      <c r="BJ45" s="3">
        <v>4177.16</v>
      </c>
      <c r="BK45" s="3">
        <v>245000</v>
      </c>
      <c r="BL45" s="3">
        <v>5000</v>
      </c>
      <c r="BM45" s="3">
        <v>0</v>
      </c>
      <c r="BN45" s="3">
        <v>31886.75</v>
      </c>
      <c r="BO45" s="3">
        <v>1020.4</v>
      </c>
      <c r="BP45" s="3">
        <v>142577.5</v>
      </c>
      <c r="BQ45" s="3">
        <v>0</v>
      </c>
      <c r="BR45" s="3">
        <v>7143.22</v>
      </c>
      <c r="BS45" s="3">
        <v>23361.27</v>
      </c>
      <c r="BT45" s="3">
        <v>24933.37</v>
      </c>
      <c r="BU45" s="3">
        <v>4177.16</v>
      </c>
      <c r="BV45" s="3">
        <v>18486.13</v>
      </c>
      <c r="BW45" s="3">
        <v>1616.06</v>
      </c>
      <c r="BX45" s="3">
        <v>0</v>
      </c>
      <c r="BY45" s="3">
        <v>522.99</v>
      </c>
      <c r="BZ45" s="3">
        <v>1020.4</v>
      </c>
      <c r="CA45" s="3">
        <v>11660.01</v>
      </c>
      <c r="CB45" s="3">
        <v>0</v>
      </c>
      <c r="CC45" s="3">
        <v>2397.9499999999998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593825.91</v>
      </c>
      <c r="CN45" s="3">
        <v>119140.78</v>
      </c>
      <c r="CO45" s="3">
        <v>25734</v>
      </c>
      <c r="CP45" s="3">
        <v>0</v>
      </c>
      <c r="CQ45" s="3">
        <v>3383.94</v>
      </c>
      <c r="CR45" s="3">
        <v>0</v>
      </c>
      <c r="CS45" s="3">
        <v>30000</v>
      </c>
      <c r="CT45" s="3">
        <v>0</v>
      </c>
      <c r="CU45" s="3">
        <v>130917.49</v>
      </c>
      <c r="CV45" s="3">
        <v>0</v>
      </c>
      <c r="CW45" s="3">
        <v>38000</v>
      </c>
      <c r="CX45" s="3">
        <v>85750</v>
      </c>
      <c r="CY45" s="3">
        <v>1750</v>
      </c>
      <c r="CZ45" s="3">
        <v>0</v>
      </c>
      <c r="DA45" s="3">
        <v>22550</v>
      </c>
      <c r="DB45" s="3">
        <v>226513.87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718176.16</v>
      </c>
      <c r="DN45" s="3">
        <v>22550</v>
      </c>
      <c r="DO45" s="3">
        <v>0</v>
      </c>
      <c r="DP45" s="3">
        <v>0</v>
      </c>
      <c r="DQ45" s="3">
        <v>0</v>
      </c>
      <c r="DR45" s="3">
        <v>7143.22</v>
      </c>
      <c r="DS45" s="3">
        <v>0</v>
      </c>
      <c r="DT45" s="3" t="s">
        <v>121</v>
      </c>
      <c r="DU45" s="3" t="s">
        <v>122</v>
      </c>
      <c r="DV45" s="16" t="s">
        <v>1076</v>
      </c>
    </row>
    <row r="46" spans="1:126" ht="12.75" customHeight="1" x14ac:dyDescent="0.25">
      <c r="A46" s="3" t="s">
        <v>1070</v>
      </c>
      <c r="B46" s="3" t="s">
        <v>167</v>
      </c>
      <c r="C46" s="7" t="s">
        <v>645</v>
      </c>
      <c r="D46" s="7" t="s">
        <v>175</v>
      </c>
      <c r="E46" s="3" t="s">
        <v>125</v>
      </c>
      <c r="F46" s="8"/>
      <c r="G46" s="8"/>
      <c r="H46" s="8"/>
      <c r="I46" s="8"/>
      <c r="J46" s="5">
        <v>98</v>
      </c>
      <c r="K46" s="8"/>
      <c r="L46" s="8"/>
      <c r="M46" s="3">
        <v>0</v>
      </c>
      <c r="N46" s="3">
        <v>98</v>
      </c>
      <c r="O46" s="3">
        <v>98</v>
      </c>
      <c r="P46" s="3">
        <v>400</v>
      </c>
      <c r="Q46" s="3">
        <v>9.6999999999999993</v>
      </c>
      <c r="R46" s="3">
        <v>29507.4</v>
      </c>
      <c r="S46" s="3">
        <v>2637.51</v>
      </c>
      <c r="T46" s="3">
        <v>1999.2</v>
      </c>
      <c r="U46" s="3">
        <v>778075.75</v>
      </c>
      <c r="V46" s="3">
        <v>970518.87</v>
      </c>
      <c r="W46" s="12">
        <v>993663.48</v>
      </c>
      <c r="X46" s="3">
        <v>1.0238</v>
      </c>
      <c r="Y46" s="3">
        <v>993663.48</v>
      </c>
      <c r="Z46" s="3">
        <v>1031917.29</v>
      </c>
      <c r="AA46" s="3">
        <v>400759.41</v>
      </c>
      <c r="AB46" s="3">
        <v>0</v>
      </c>
      <c r="AC46" s="3">
        <v>17533.89</v>
      </c>
      <c r="AD46" s="3">
        <v>4353.4799999999996</v>
      </c>
      <c r="AE46" s="12">
        <v>99366.35</v>
      </c>
      <c r="AF46" s="3">
        <v>5018.76</v>
      </c>
      <c r="AG46" s="6">
        <v>61194.8</v>
      </c>
      <c r="AH46" s="3">
        <v>143877.56</v>
      </c>
      <c r="AI46" s="3">
        <v>0</v>
      </c>
      <c r="AJ46" s="3">
        <v>91844.95</v>
      </c>
      <c r="AK46" s="3">
        <v>0</v>
      </c>
      <c r="AL46" s="3">
        <v>1</v>
      </c>
      <c r="AM46" s="3">
        <v>213699.65</v>
      </c>
      <c r="AN46" s="3">
        <v>0</v>
      </c>
      <c r="AO46" s="3">
        <v>5117034</v>
      </c>
      <c r="AP46" s="3">
        <v>0</v>
      </c>
      <c r="AQ46" s="3">
        <v>8011</v>
      </c>
      <c r="AR46" s="3">
        <v>0</v>
      </c>
      <c r="AS46" s="3">
        <v>0</v>
      </c>
      <c r="AT46" s="3">
        <v>17.96</v>
      </c>
      <c r="AU46" s="3">
        <v>41.76</v>
      </c>
      <c r="AV46" s="3">
        <v>5117</v>
      </c>
      <c r="AW46" s="3">
        <v>59.72</v>
      </c>
      <c r="AX46" s="3">
        <v>24.71</v>
      </c>
      <c r="AY46" s="3">
        <v>7.65</v>
      </c>
      <c r="AZ46" s="3">
        <v>0.19</v>
      </c>
      <c r="BA46" s="3">
        <v>0</v>
      </c>
      <c r="BB46" s="3">
        <v>2.92</v>
      </c>
      <c r="BC46" s="3">
        <v>0</v>
      </c>
      <c r="BD46" s="3">
        <v>0</v>
      </c>
      <c r="BE46" s="3">
        <v>0</v>
      </c>
      <c r="BF46" s="3">
        <v>15.47</v>
      </c>
      <c r="BG46" s="3">
        <v>0</v>
      </c>
      <c r="BH46" s="3">
        <v>200000</v>
      </c>
      <c r="BI46" s="3">
        <v>61157.19</v>
      </c>
      <c r="BJ46" s="3">
        <v>1500</v>
      </c>
      <c r="BK46" s="3">
        <v>250000</v>
      </c>
      <c r="BL46" s="3">
        <v>15000</v>
      </c>
      <c r="BM46" s="3">
        <v>0</v>
      </c>
      <c r="BN46" s="3">
        <v>996.79</v>
      </c>
      <c r="BO46" s="3">
        <v>0</v>
      </c>
      <c r="BP46" s="3">
        <v>86890</v>
      </c>
      <c r="BQ46" s="3">
        <v>0</v>
      </c>
      <c r="BR46" s="3">
        <v>30209.11</v>
      </c>
      <c r="BS46" s="3">
        <v>25284.880000000001</v>
      </c>
      <c r="BT46" s="3">
        <v>22029.73</v>
      </c>
      <c r="BU46" s="3">
        <v>541.80999999999995</v>
      </c>
      <c r="BV46" s="3">
        <v>14878.26</v>
      </c>
      <c r="BW46" s="3">
        <v>40.06</v>
      </c>
      <c r="BX46" s="3">
        <v>0</v>
      </c>
      <c r="BY46" s="3">
        <v>38.75</v>
      </c>
      <c r="BZ46" s="3">
        <v>0</v>
      </c>
      <c r="CA46" s="3">
        <v>7740.36</v>
      </c>
      <c r="CB46" s="3">
        <v>0</v>
      </c>
      <c r="CC46" s="3">
        <v>4248.3999999999996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305544.59999999998</v>
      </c>
      <c r="CN46" s="3">
        <v>126466.72</v>
      </c>
      <c r="CO46" s="3">
        <v>39127.46</v>
      </c>
      <c r="CP46" s="3">
        <v>958.19</v>
      </c>
      <c r="CQ46" s="3">
        <v>14959.94</v>
      </c>
      <c r="CR46" s="3">
        <v>0</v>
      </c>
      <c r="CS46" s="3">
        <v>0</v>
      </c>
      <c r="CT46" s="3">
        <v>0</v>
      </c>
      <c r="CU46" s="3">
        <v>79149.64</v>
      </c>
      <c r="CV46" s="3">
        <v>0</v>
      </c>
      <c r="CW46" s="3">
        <v>40000</v>
      </c>
      <c r="CX46" s="3">
        <v>87500</v>
      </c>
      <c r="CY46" s="3">
        <v>0</v>
      </c>
      <c r="CZ46" s="3">
        <v>0</v>
      </c>
      <c r="DA46" s="3">
        <v>22000</v>
      </c>
      <c r="DB46" s="3">
        <v>235121.74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596714.97</v>
      </c>
      <c r="DN46" s="3">
        <v>22000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 t="s">
        <v>126</v>
      </c>
      <c r="DU46" s="3"/>
      <c r="DV46" s="16" t="s">
        <v>1073</v>
      </c>
    </row>
    <row r="47" spans="1:126" ht="12.75" customHeight="1" x14ac:dyDescent="0.25">
      <c r="A47" s="3" t="s">
        <v>1070</v>
      </c>
      <c r="B47" s="3" t="s">
        <v>167</v>
      </c>
      <c r="C47" s="7" t="s">
        <v>646</v>
      </c>
      <c r="D47" s="7" t="s">
        <v>176</v>
      </c>
      <c r="E47" s="3" t="s">
        <v>125</v>
      </c>
      <c r="F47" s="8"/>
      <c r="G47" s="8"/>
      <c r="H47" s="8"/>
      <c r="I47" s="8"/>
      <c r="J47" s="5">
        <v>114</v>
      </c>
      <c r="K47" s="8"/>
      <c r="L47" s="8"/>
      <c r="M47" s="3">
        <v>0</v>
      </c>
      <c r="N47" s="3">
        <v>114</v>
      </c>
      <c r="O47" s="3">
        <v>114</v>
      </c>
      <c r="P47" s="3">
        <v>1800</v>
      </c>
      <c r="Q47" s="3">
        <v>13.154999999999999</v>
      </c>
      <c r="R47" s="3">
        <v>40017.51</v>
      </c>
      <c r="S47" s="3">
        <v>5173.82</v>
      </c>
      <c r="T47" s="3">
        <v>2325.6</v>
      </c>
      <c r="U47" s="3">
        <v>877979.84</v>
      </c>
      <c r="V47" s="3">
        <v>1092606.99</v>
      </c>
      <c r="W47" s="12">
        <v>1152835.23</v>
      </c>
      <c r="X47" s="3">
        <v>1.0550999999999999</v>
      </c>
      <c r="Y47" s="3">
        <v>1152835.23</v>
      </c>
      <c r="Z47" s="3">
        <v>1152835.23</v>
      </c>
      <c r="AA47" s="3">
        <v>446848.69</v>
      </c>
      <c r="AB47" s="3">
        <v>0</v>
      </c>
      <c r="AC47" s="3">
        <v>19137.14</v>
      </c>
      <c r="AD47" s="3">
        <v>5354.28</v>
      </c>
      <c r="AE47" s="12">
        <v>102595.62</v>
      </c>
      <c r="AF47" s="3">
        <v>0</v>
      </c>
      <c r="AG47" s="6">
        <v>57686.03</v>
      </c>
      <c r="AH47" s="3">
        <v>214705.04</v>
      </c>
      <c r="AI47" s="3">
        <v>0</v>
      </c>
      <c r="AJ47" s="3">
        <v>90286.01</v>
      </c>
      <c r="AK47" s="3">
        <v>0</v>
      </c>
      <c r="AL47" s="3">
        <v>1</v>
      </c>
      <c r="AM47" s="3">
        <v>274855.39</v>
      </c>
      <c r="AN47" s="3">
        <v>0</v>
      </c>
      <c r="AO47" s="3">
        <v>4198694</v>
      </c>
      <c r="AP47" s="3">
        <v>0</v>
      </c>
      <c r="AQ47" s="3">
        <v>9977</v>
      </c>
      <c r="AR47" s="3">
        <v>0</v>
      </c>
      <c r="AS47" s="3">
        <v>0</v>
      </c>
      <c r="AT47" s="3">
        <v>21.52</v>
      </c>
      <c r="AU47" s="3">
        <v>65.459999999999994</v>
      </c>
      <c r="AV47" s="3">
        <v>4199</v>
      </c>
      <c r="AW47" s="3">
        <v>86.98</v>
      </c>
      <c r="AX47" s="3">
        <v>23.38</v>
      </c>
      <c r="AY47" s="3">
        <v>23.87</v>
      </c>
      <c r="AZ47" s="3">
        <v>0.46</v>
      </c>
      <c r="BA47" s="3">
        <v>0</v>
      </c>
      <c r="BB47" s="3">
        <v>1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190000</v>
      </c>
      <c r="BI47" s="3">
        <v>186439.09</v>
      </c>
      <c r="BJ47" s="3">
        <v>7800</v>
      </c>
      <c r="BK47" s="3">
        <v>170000</v>
      </c>
      <c r="BL47" s="3">
        <v>5300</v>
      </c>
      <c r="BM47" s="3">
        <v>0</v>
      </c>
      <c r="BN47" s="3">
        <v>8827.43</v>
      </c>
      <c r="BO47" s="3">
        <v>14683.45</v>
      </c>
      <c r="BP47" s="3">
        <v>0</v>
      </c>
      <c r="BQ47" s="3">
        <v>68488.37</v>
      </c>
      <c r="BR47" s="3">
        <v>0</v>
      </c>
      <c r="BS47" s="3">
        <v>0</v>
      </c>
      <c r="BT47" s="3">
        <v>86220.21</v>
      </c>
      <c r="BU47" s="3">
        <v>5888.46</v>
      </c>
      <c r="BV47" s="3">
        <v>18231.669999999998</v>
      </c>
      <c r="BW47" s="3">
        <v>1115.08</v>
      </c>
      <c r="BX47" s="3">
        <v>0</v>
      </c>
      <c r="BY47" s="3">
        <v>7746.38</v>
      </c>
      <c r="BZ47" s="3">
        <v>8469.7800000000007</v>
      </c>
      <c r="CA47" s="3">
        <v>165.25</v>
      </c>
      <c r="CB47" s="3">
        <v>68488.37</v>
      </c>
      <c r="CC47" s="3">
        <v>4861.53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6213.67</v>
      </c>
      <c r="CK47" s="3">
        <v>0</v>
      </c>
      <c r="CL47" s="3">
        <v>0</v>
      </c>
      <c r="CM47" s="3">
        <v>365141.4</v>
      </c>
      <c r="CN47" s="3">
        <v>98177.35</v>
      </c>
      <c r="CO47" s="3">
        <v>100218.88</v>
      </c>
      <c r="CP47" s="3">
        <v>1911.54</v>
      </c>
      <c r="CQ47" s="3">
        <v>4184.92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59500</v>
      </c>
      <c r="CY47" s="3">
        <v>0</v>
      </c>
      <c r="CZ47" s="3">
        <v>0</v>
      </c>
      <c r="DA47" s="3">
        <v>43480.56</v>
      </c>
      <c r="DB47" s="3">
        <v>151768.32999999999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730007.8</v>
      </c>
      <c r="DN47" s="3">
        <v>43480.56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 t="s">
        <v>126</v>
      </c>
      <c r="DU47" s="3"/>
      <c r="DV47" s="16" t="s">
        <v>1073</v>
      </c>
    </row>
    <row r="48" spans="1:126" ht="12.75" customHeight="1" x14ac:dyDescent="0.25">
      <c r="A48" s="3" t="s">
        <v>1070</v>
      </c>
      <c r="B48" s="3" t="s">
        <v>167</v>
      </c>
      <c r="C48" s="7" t="s">
        <v>647</v>
      </c>
      <c r="D48" s="7" t="s">
        <v>177</v>
      </c>
      <c r="E48" s="3" t="s">
        <v>120</v>
      </c>
      <c r="F48" s="5">
        <v>84</v>
      </c>
      <c r="G48" s="8"/>
      <c r="H48" s="8"/>
      <c r="I48" s="8"/>
      <c r="J48" s="8"/>
      <c r="K48" s="8"/>
      <c r="L48" s="5">
        <v>15</v>
      </c>
      <c r="M48" s="3">
        <v>99</v>
      </c>
      <c r="N48" s="3">
        <v>0</v>
      </c>
      <c r="O48" s="3">
        <v>99</v>
      </c>
      <c r="P48" s="3">
        <v>3200</v>
      </c>
      <c r="Q48" s="3">
        <v>11</v>
      </c>
      <c r="R48" s="3">
        <v>33462</v>
      </c>
      <c r="S48" s="3">
        <v>5718.26</v>
      </c>
      <c r="T48" s="3">
        <v>2019.6</v>
      </c>
      <c r="U48" s="3">
        <v>574307.02</v>
      </c>
      <c r="V48" s="3">
        <v>715902.6</v>
      </c>
      <c r="W48" s="12">
        <v>715902.6</v>
      </c>
      <c r="X48" s="3">
        <v>1</v>
      </c>
      <c r="Y48" s="3">
        <v>715902.6</v>
      </c>
      <c r="Z48" s="3">
        <v>715902.6</v>
      </c>
      <c r="AA48" s="3">
        <v>274196.19</v>
      </c>
      <c r="AB48" s="3">
        <v>0</v>
      </c>
      <c r="AC48" s="3">
        <v>26567.24</v>
      </c>
      <c r="AD48" s="3">
        <v>4953.96</v>
      </c>
      <c r="AE48" s="12">
        <v>66342.820000000007</v>
      </c>
      <c r="AF48" s="3">
        <v>0</v>
      </c>
      <c r="AG48" s="6">
        <v>42804.480000000003</v>
      </c>
      <c r="AH48" s="3">
        <v>125824.89</v>
      </c>
      <c r="AI48" s="3">
        <v>60514.36</v>
      </c>
      <c r="AJ48" s="3">
        <v>0</v>
      </c>
      <c r="AK48" s="3">
        <v>1</v>
      </c>
      <c r="AL48" s="3">
        <v>0</v>
      </c>
      <c r="AM48" s="3">
        <v>141595.57999999999</v>
      </c>
      <c r="AN48" s="3">
        <v>0</v>
      </c>
      <c r="AO48" s="3">
        <v>1543262</v>
      </c>
      <c r="AP48" s="3">
        <v>3209</v>
      </c>
      <c r="AQ48" s="3">
        <v>0</v>
      </c>
      <c r="AR48" s="3">
        <v>0</v>
      </c>
      <c r="AS48" s="3">
        <v>39.21</v>
      </c>
      <c r="AT48" s="3">
        <v>0</v>
      </c>
      <c r="AU48" s="3">
        <v>91.75</v>
      </c>
      <c r="AV48" s="3">
        <v>1543</v>
      </c>
      <c r="AW48" s="3">
        <v>130.96</v>
      </c>
      <c r="AX48" s="3">
        <v>21.35</v>
      </c>
      <c r="AY48" s="3">
        <v>16.2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86000</v>
      </c>
      <c r="BI48" s="3">
        <v>50548.33</v>
      </c>
      <c r="BJ48" s="3">
        <v>19167.63</v>
      </c>
      <c r="BK48" s="3">
        <v>100000</v>
      </c>
      <c r="BL48" s="3">
        <v>7416.97</v>
      </c>
      <c r="BM48" s="3">
        <v>0</v>
      </c>
      <c r="BN48" s="3">
        <v>3129.82</v>
      </c>
      <c r="BO48" s="3">
        <v>9315.67</v>
      </c>
      <c r="BP48" s="3">
        <v>0</v>
      </c>
      <c r="BQ48" s="3">
        <v>16800.72</v>
      </c>
      <c r="BR48" s="3">
        <v>0</v>
      </c>
      <c r="BS48" s="3">
        <v>0</v>
      </c>
      <c r="BT48" s="3">
        <v>25548.33</v>
      </c>
      <c r="BU48" s="3">
        <v>19167.63</v>
      </c>
      <c r="BV48" s="3">
        <v>12811.07</v>
      </c>
      <c r="BW48" s="3">
        <v>7416.97</v>
      </c>
      <c r="BX48" s="3">
        <v>0</v>
      </c>
      <c r="BY48" s="3">
        <v>2422.6799999999998</v>
      </c>
      <c r="BZ48" s="3">
        <v>7758.6</v>
      </c>
      <c r="CA48" s="3">
        <v>0</v>
      </c>
      <c r="CB48" s="3">
        <v>16800.72</v>
      </c>
      <c r="CC48" s="3">
        <v>2769.74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1557.07</v>
      </c>
      <c r="CK48" s="3">
        <v>0</v>
      </c>
      <c r="CL48" s="3">
        <v>0</v>
      </c>
      <c r="CM48" s="3">
        <v>202109.94</v>
      </c>
      <c r="CN48" s="3">
        <v>32948.07</v>
      </c>
      <c r="CO48" s="3">
        <v>25000</v>
      </c>
      <c r="CP48" s="3">
        <v>0</v>
      </c>
      <c r="CQ48" s="3">
        <v>0</v>
      </c>
      <c r="CR48" s="3">
        <v>0</v>
      </c>
      <c r="CS48" s="3">
        <v>0</v>
      </c>
      <c r="CT48" s="3">
        <v>0</v>
      </c>
      <c r="CU48" s="3">
        <v>0</v>
      </c>
      <c r="CV48" s="3">
        <v>0</v>
      </c>
      <c r="CW48" s="3">
        <v>10793.93</v>
      </c>
      <c r="CX48" s="3">
        <v>35000</v>
      </c>
      <c r="CY48" s="3">
        <v>0</v>
      </c>
      <c r="CZ48" s="3">
        <v>0</v>
      </c>
      <c r="DA48" s="3">
        <v>25141.09</v>
      </c>
      <c r="DB48" s="3">
        <v>87188.93</v>
      </c>
      <c r="DC48" s="3">
        <v>0</v>
      </c>
      <c r="DD48" s="3">
        <v>0</v>
      </c>
      <c r="DE48" s="3">
        <v>0</v>
      </c>
      <c r="DF48" s="3">
        <v>0</v>
      </c>
      <c r="DG48" s="3">
        <v>0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470988.18</v>
      </c>
      <c r="DN48" s="3">
        <v>25141.1</v>
      </c>
      <c r="DO48" s="3">
        <v>0</v>
      </c>
      <c r="DP48" s="3">
        <v>0</v>
      </c>
      <c r="DQ48" s="3">
        <v>0</v>
      </c>
      <c r="DR48" s="3">
        <v>0</v>
      </c>
      <c r="DS48" s="3">
        <v>0</v>
      </c>
      <c r="DT48" s="3" t="s">
        <v>121</v>
      </c>
      <c r="DU48" s="3" t="s">
        <v>122</v>
      </c>
      <c r="DV48" s="16" t="s">
        <v>1076</v>
      </c>
    </row>
    <row r="49" spans="1:126" ht="12.75" customHeight="1" x14ac:dyDescent="0.25">
      <c r="A49" s="3" t="s">
        <v>1070</v>
      </c>
      <c r="B49" s="3" t="s">
        <v>167</v>
      </c>
      <c r="C49" s="7" t="s">
        <v>648</v>
      </c>
      <c r="D49" s="7" t="s">
        <v>178</v>
      </c>
      <c r="E49" s="3" t="s">
        <v>120</v>
      </c>
      <c r="F49" s="5">
        <v>76</v>
      </c>
      <c r="G49" s="8"/>
      <c r="H49" s="8"/>
      <c r="I49" s="8"/>
      <c r="J49" s="8"/>
      <c r="K49" s="8"/>
      <c r="L49" s="5">
        <v>11</v>
      </c>
      <c r="M49" s="3">
        <v>87</v>
      </c>
      <c r="N49" s="3">
        <v>0</v>
      </c>
      <c r="O49" s="3">
        <v>87</v>
      </c>
      <c r="P49" s="3">
        <v>0</v>
      </c>
      <c r="Q49" s="3">
        <v>9.4960000000000004</v>
      </c>
      <c r="R49" s="3">
        <v>28886.83</v>
      </c>
      <c r="S49" s="3">
        <v>3562.79</v>
      </c>
      <c r="T49" s="3">
        <v>1774.8</v>
      </c>
      <c r="U49" s="3">
        <v>494664.48</v>
      </c>
      <c r="V49" s="3">
        <v>615721.92000000004</v>
      </c>
      <c r="W49" s="12">
        <v>619390.87</v>
      </c>
      <c r="X49" s="3">
        <v>1.006</v>
      </c>
      <c r="Y49" s="3">
        <v>619390.87</v>
      </c>
      <c r="Z49" s="3">
        <v>619390.87</v>
      </c>
      <c r="AA49" s="3">
        <v>244499.39</v>
      </c>
      <c r="AB49" s="3">
        <v>0</v>
      </c>
      <c r="AC49" s="3">
        <v>15082.76</v>
      </c>
      <c r="AD49" s="3">
        <v>4353.4799999999996</v>
      </c>
      <c r="AE49" s="12">
        <v>61939.09</v>
      </c>
      <c r="AF49" s="3">
        <v>3406.98</v>
      </c>
      <c r="AG49" s="6">
        <v>30053.65</v>
      </c>
      <c r="AH49" s="3">
        <v>113587.2</v>
      </c>
      <c r="AI49" s="3">
        <v>46906.85</v>
      </c>
      <c r="AJ49" s="3">
        <v>0</v>
      </c>
      <c r="AK49" s="3">
        <v>1</v>
      </c>
      <c r="AL49" s="3">
        <v>0</v>
      </c>
      <c r="AM49" s="3">
        <v>124726.39</v>
      </c>
      <c r="AN49" s="3">
        <v>0</v>
      </c>
      <c r="AO49" s="3">
        <v>1264090</v>
      </c>
      <c r="AP49" s="3">
        <v>3060</v>
      </c>
      <c r="AQ49" s="3">
        <v>0</v>
      </c>
      <c r="AR49" s="3">
        <v>0</v>
      </c>
      <c r="AS49" s="3">
        <v>37.119999999999997</v>
      </c>
      <c r="AT49" s="3">
        <v>0</v>
      </c>
      <c r="AU49" s="3">
        <v>98.67</v>
      </c>
      <c r="AV49" s="3">
        <v>1264</v>
      </c>
      <c r="AW49" s="3">
        <v>135.79</v>
      </c>
      <c r="AX49" s="3">
        <v>9.18</v>
      </c>
      <c r="AY49" s="3">
        <v>5.14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35000</v>
      </c>
      <c r="BI49" s="3">
        <v>13720.72</v>
      </c>
      <c r="BJ49" s="3">
        <v>171.23</v>
      </c>
      <c r="BK49" s="3">
        <v>75000</v>
      </c>
      <c r="BL49" s="3">
        <v>0</v>
      </c>
      <c r="BM49" s="3">
        <v>0</v>
      </c>
      <c r="BN49" s="3">
        <v>14470.28</v>
      </c>
      <c r="BO49" s="3">
        <v>20701.07</v>
      </c>
      <c r="BP49" s="3">
        <v>0</v>
      </c>
      <c r="BQ49" s="3">
        <v>12335.18</v>
      </c>
      <c r="BR49" s="3">
        <v>10310.209999999999</v>
      </c>
      <c r="BS49" s="3">
        <v>71.8</v>
      </c>
      <c r="BT49" s="3">
        <v>7220.72</v>
      </c>
      <c r="BU49" s="3">
        <v>171.23</v>
      </c>
      <c r="BV49" s="3">
        <v>10028.31</v>
      </c>
      <c r="BW49" s="3">
        <v>0</v>
      </c>
      <c r="BX49" s="3">
        <v>0</v>
      </c>
      <c r="BY49" s="3">
        <v>13861.2</v>
      </c>
      <c r="BZ49" s="3">
        <v>20701.07</v>
      </c>
      <c r="CA49" s="3">
        <v>0</v>
      </c>
      <c r="CB49" s="3">
        <v>12335.18</v>
      </c>
      <c r="CC49" s="3">
        <v>1323.42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171633.24</v>
      </c>
      <c r="CN49" s="3">
        <v>11604.78</v>
      </c>
      <c r="CO49" s="3">
        <v>6500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6900</v>
      </c>
      <c r="CX49" s="3">
        <v>26250</v>
      </c>
      <c r="CY49" s="3">
        <v>0</v>
      </c>
      <c r="CZ49" s="3">
        <v>0</v>
      </c>
      <c r="DA49" s="3">
        <v>11000</v>
      </c>
      <c r="DB49" s="3">
        <v>64971.69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407393.77</v>
      </c>
      <c r="DN49" s="3">
        <v>11000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 t="s">
        <v>126</v>
      </c>
      <c r="DU49" s="3"/>
      <c r="DV49" s="16" t="s">
        <v>1073</v>
      </c>
    </row>
    <row r="50" spans="1:126" ht="12.75" customHeight="1" x14ac:dyDescent="0.25">
      <c r="A50" s="3" t="s">
        <v>1071</v>
      </c>
      <c r="B50" s="3" t="s">
        <v>179</v>
      </c>
      <c r="C50" s="7" t="s">
        <v>649</v>
      </c>
      <c r="D50" s="7" t="s">
        <v>180</v>
      </c>
      <c r="E50" s="3" t="s">
        <v>120</v>
      </c>
      <c r="F50" s="5">
        <v>147</v>
      </c>
      <c r="G50" s="8"/>
      <c r="H50" s="8"/>
      <c r="I50" s="8"/>
      <c r="J50" s="8"/>
      <c r="K50" s="8"/>
      <c r="L50" s="5">
        <v>41</v>
      </c>
      <c r="M50" s="3">
        <v>188</v>
      </c>
      <c r="N50" s="3">
        <v>0</v>
      </c>
      <c r="O50" s="3">
        <v>188</v>
      </c>
      <c r="P50" s="3">
        <v>1800</v>
      </c>
      <c r="Q50" s="3">
        <v>16.082000000000001</v>
      </c>
      <c r="R50" s="3">
        <v>48921.440000000002</v>
      </c>
      <c r="S50" s="3">
        <v>6671.28</v>
      </c>
      <c r="T50" s="3">
        <v>3835.2</v>
      </c>
      <c r="U50" s="3">
        <v>1003667.84</v>
      </c>
      <c r="V50" s="3">
        <v>1254423.2</v>
      </c>
      <c r="W50" s="12">
        <v>1317973.69</v>
      </c>
      <c r="X50" s="3">
        <v>1.0507</v>
      </c>
      <c r="Y50" s="3">
        <v>1317973.69</v>
      </c>
      <c r="Z50" s="3">
        <v>1317973.69</v>
      </c>
      <c r="AA50" s="3">
        <v>491813.89</v>
      </c>
      <c r="AB50" s="3">
        <v>0</v>
      </c>
      <c r="AC50" s="3">
        <v>41766.480000000003</v>
      </c>
      <c r="AD50" s="3">
        <v>9407.52</v>
      </c>
      <c r="AE50" s="12">
        <v>128807.9</v>
      </c>
      <c r="AF50" s="3">
        <v>0</v>
      </c>
      <c r="AG50" s="6">
        <v>134610.25</v>
      </c>
      <c r="AH50" s="3">
        <v>118168.93</v>
      </c>
      <c r="AI50" s="3">
        <v>156080.37</v>
      </c>
      <c r="AJ50" s="3">
        <v>0</v>
      </c>
      <c r="AK50" s="3">
        <v>1</v>
      </c>
      <c r="AL50" s="3">
        <v>0</v>
      </c>
      <c r="AM50" s="3">
        <v>314305.84999999998</v>
      </c>
      <c r="AN50" s="3">
        <v>0</v>
      </c>
      <c r="AO50" s="3">
        <v>5048889</v>
      </c>
      <c r="AP50" s="3">
        <v>3823</v>
      </c>
      <c r="AQ50" s="3">
        <v>0</v>
      </c>
      <c r="AR50" s="3">
        <v>0</v>
      </c>
      <c r="AS50" s="3">
        <v>30.91</v>
      </c>
      <c r="AT50" s="3">
        <v>0</v>
      </c>
      <c r="AU50" s="3">
        <v>62.25</v>
      </c>
      <c r="AV50" s="3">
        <v>5049</v>
      </c>
      <c r="AW50" s="3">
        <v>93.16</v>
      </c>
      <c r="AX50" s="3">
        <v>7.55</v>
      </c>
      <c r="AY50" s="3">
        <v>0</v>
      </c>
      <c r="AZ50" s="3">
        <v>0</v>
      </c>
      <c r="BA50" s="3">
        <v>0</v>
      </c>
      <c r="BB50" s="3">
        <v>1.52</v>
      </c>
      <c r="BC50" s="3">
        <v>0</v>
      </c>
      <c r="BD50" s="3">
        <v>3.96</v>
      </c>
      <c r="BE50" s="3">
        <v>0</v>
      </c>
      <c r="BF50" s="3">
        <v>0</v>
      </c>
      <c r="BG50" s="3">
        <v>11.88</v>
      </c>
      <c r="BH50" s="3">
        <v>48250</v>
      </c>
      <c r="BI50" s="3">
        <v>0</v>
      </c>
      <c r="BJ50" s="3">
        <v>0</v>
      </c>
      <c r="BK50" s="3">
        <v>177000</v>
      </c>
      <c r="BL50" s="3">
        <v>10000</v>
      </c>
      <c r="BM50" s="3">
        <v>0</v>
      </c>
      <c r="BN50" s="3">
        <v>22807.759999999998</v>
      </c>
      <c r="BO50" s="3">
        <v>13764.32</v>
      </c>
      <c r="BP50" s="3">
        <v>0</v>
      </c>
      <c r="BQ50" s="3">
        <v>60000</v>
      </c>
      <c r="BR50" s="3">
        <v>0</v>
      </c>
      <c r="BS50" s="3">
        <v>2709.78</v>
      </c>
      <c r="BT50" s="3">
        <v>0</v>
      </c>
      <c r="BU50" s="3">
        <v>0</v>
      </c>
      <c r="BV50" s="3">
        <v>31808.15</v>
      </c>
      <c r="BW50" s="3">
        <v>2322.15</v>
      </c>
      <c r="BX50" s="3">
        <v>0</v>
      </c>
      <c r="BY50" s="3">
        <v>1571.95</v>
      </c>
      <c r="BZ50" s="3">
        <v>6180.64</v>
      </c>
      <c r="CA50" s="3">
        <v>0</v>
      </c>
      <c r="CB50" s="3">
        <v>0</v>
      </c>
      <c r="CC50" s="3">
        <v>5323.52</v>
      </c>
      <c r="CD50" s="3">
        <v>0</v>
      </c>
      <c r="CE50" s="3">
        <v>0</v>
      </c>
      <c r="CF50" s="3">
        <v>0</v>
      </c>
      <c r="CG50" s="3">
        <v>0</v>
      </c>
      <c r="CH50" s="3">
        <v>0</v>
      </c>
      <c r="CI50" s="3">
        <v>0</v>
      </c>
      <c r="CJ50" s="3">
        <v>7583.68</v>
      </c>
      <c r="CK50" s="3">
        <v>0</v>
      </c>
      <c r="CL50" s="3">
        <v>0</v>
      </c>
      <c r="CM50" s="3">
        <v>470386.22</v>
      </c>
      <c r="CN50" s="3">
        <v>38137.699999999997</v>
      </c>
      <c r="CO50" s="3">
        <v>0</v>
      </c>
      <c r="CP50" s="3">
        <v>0</v>
      </c>
      <c r="CQ50" s="3">
        <v>7677.85</v>
      </c>
      <c r="CR50" s="3">
        <v>0</v>
      </c>
      <c r="CS50" s="3">
        <v>20000</v>
      </c>
      <c r="CT50" s="3">
        <v>0</v>
      </c>
      <c r="CU50" s="3">
        <v>0</v>
      </c>
      <c r="CV50" s="3">
        <v>60000</v>
      </c>
      <c r="CW50" s="3">
        <v>9650</v>
      </c>
      <c r="CX50" s="3">
        <v>61950</v>
      </c>
      <c r="CY50" s="3">
        <v>3500</v>
      </c>
      <c r="CZ50" s="3">
        <v>0</v>
      </c>
      <c r="DA50" s="3">
        <v>1039.5</v>
      </c>
      <c r="DB50" s="3">
        <v>145191.85</v>
      </c>
      <c r="DC50" s="3">
        <v>0</v>
      </c>
      <c r="DD50" s="3">
        <v>0</v>
      </c>
      <c r="DE50" s="3">
        <v>0</v>
      </c>
      <c r="DF50" s="3">
        <v>0</v>
      </c>
      <c r="DG50" s="3">
        <v>0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712977.22</v>
      </c>
      <c r="DN50" s="3">
        <v>1039.5</v>
      </c>
      <c r="DO50" s="3">
        <v>0</v>
      </c>
      <c r="DP50" s="3">
        <v>0</v>
      </c>
      <c r="DQ50" s="3">
        <v>0</v>
      </c>
      <c r="DR50" s="3">
        <v>0</v>
      </c>
      <c r="DS50" s="3">
        <v>0</v>
      </c>
      <c r="DT50" s="3" t="s">
        <v>126</v>
      </c>
      <c r="DU50" s="3"/>
      <c r="DV50" s="16" t="s">
        <v>1073</v>
      </c>
    </row>
    <row r="51" spans="1:126" ht="12.75" customHeight="1" x14ac:dyDescent="0.25">
      <c r="A51" s="3" t="s">
        <v>1071</v>
      </c>
      <c r="B51" s="3" t="s">
        <v>179</v>
      </c>
      <c r="C51" s="7" t="s">
        <v>650</v>
      </c>
      <c r="D51" s="7" t="s">
        <v>181</v>
      </c>
      <c r="E51" s="3" t="s">
        <v>125</v>
      </c>
      <c r="F51" s="8"/>
      <c r="G51" s="8"/>
      <c r="H51" s="8"/>
      <c r="I51" s="8"/>
      <c r="J51" s="5">
        <v>97</v>
      </c>
      <c r="K51" s="8"/>
      <c r="L51" s="8"/>
      <c r="M51" s="3">
        <v>0</v>
      </c>
      <c r="N51" s="3">
        <v>97</v>
      </c>
      <c r="O51" s="3">
        <v>97</v>
      </c>
      <c r="P51" s="3">
        <v>600</v>
      </c>
      <c r="Q51" s="3">
        <v>10.191000000000001</v>
      </c>
      <c r="R51" s="3">
        <v>31001.02</v>
      </c>
      <c r="S51" s="3">
        <v>2423.69</v>
      </c>
      <c r="T51" s="3">
        <v>1978.8</v>
      </c>
      <c r="U51" s="3">
        <v>789888.28</v>
      </c>
      <c r="V51" s="3">
        <v>987775.45</v>
      </c>
      <c r="W51" s="12">
        <v>1214586.72</v>
      </c>
      <c r="X51" s="3">
        <v>1.2296</v>
      </c>
      <c r="Y51" s="3">
        <v>1192854.8899999999</v>
      </c>
      <c r="Z51" s="3">
        <v>1214586.72</v>
      </c>
      <c r="AA51" s="3">
        <v>397876.94</v>
      </c>
      <c r="AB51" s="3">
        <v>0</v>
      </c>
      <c r="AC51" s="3">
        <v>28556.65</v>
      </c>
      <c r="AD51" s="3">
        <v>4553.6400000000003</v>
      </c>
      <c r="AE51" s="12">
        <v>120691.83</v>
      </c>
      <c r="AF51" s="3">
        <v>0</v>
      </c>
      <c r="AG51" s="6">
        <v>119883.9</v>
      </c>
      <c r="AH51" s="3">
        <v>83034.210000000006</v>
      </c>
      <c r="AI51" s="3">
        <v>0</v>
      </c>
      <c r="AJ51" s="3">
        <v>124533.07</v>
      </c>
      <c r="AK51" s="3">
        <v>0</v>
      </c>
      <c r="AL51" s="3">
        <v>1</v>
      </c>
      <c r="AM51" s="3">
        <v>424698.44</v>
      </c>
      <c r="AN51" s="3">
        <v>0</v>
      </c>
      <c r="AO51" s="3">
        <v>7632430</v>
      </c>
      <c r="AP51" s="3">
        <v>0</v>
      </c>
      <c r="AQ51" s="3">
        <v>5091</v>
      </c>
      <c r="AR51" s="3">
        <v>0</v>
      </c>
      <c r="AS51" s="3">
        <v>0</v>
      </c>
      <c r="AT51" s="3">
        <v>16.309999999999999</v>
      </c>
      <c r="AU51" s="3">
        <v>55.64</v>
      </c>
      <c r="AV51" s="3">
        <v>7632</v>
      </c>
      <c r="AW51" s="3">
        <v>71.95</v>
      </c>
      <c r="AX51" s="3">
        <v>22.71</v>
      </c>
      <c r="AY51" s="3">
        <v>2.97</v>
      </c>
      <c r="AZ51" s="3">
        <v>0</v>
      </c>
      <c r="BA51" s="3">
        <v>0</v>
      </c>
      <c r="BB51" s="3">
        <v>1.31</v>
      </c>
      <c r="BC51" s="3">
        <v>0</v>
      </c>
      <c r="BD51" s="3">
        <v>2.62</v>
      </c>
      <c r="BE51" s="3">
        <v>0</v>
      </c>
      <c r="BF51" s="3">
        <v>0</v>
      </c>
      <c r="BG51" s="3">
        <v>15.72</v>
      </c>
      <c r="BH51" s="3">
        <v>381172</v>
      </c>
      <c r="BI51" s="3">
        <v>230442.92</v>
      </c>
      <c r="BJ51" s="3">
        <v>0</v>
      </c>
      <c r="BK51" s="3">
        <v>162000</v>
      </c>
      <c r="BL51" s="3">
        <v>10000</v>
      </c>
      <c r="BM51" s="3">
        <v>0</v>
      </c>
      <c r="BN51" s="3">
        <v>27026.77</v>
      </c>
      <c r="BO51" s="3">
        <v>37832.660000000003</v>
      </c>
      <c r="BP51" s="3">
        <v>0</v>
      </c>
      <c r="BQ51" s="3">
        <v>120050.91</v>
      </c>
      <c r="BR51" s="3">
        <v>0</v>
      </c>
      <c r="BS51" s="3">
        <v>0</v>
      </c>
      <c r="BT51" s="3">
        <v>207742.92</v>
      </c>
      <c r="BU51" s="3">
        <v>0</v>
      </c>
      <c r="BV51" s="3">
        <v>39634.480000000003</v>
      </c>
      <c r="BW51" s="3">
        <v>0</v>
      </c>
      <c r="BX51" s="3">
        <v>0</v>
      </c>
      <c r="BY51" s="3">
        <v>6054.19</v>
      </c>
      <c r="BZ51" s="3">
        <v>16590.759999999998</v>
      </c>
      <c r="CA51" s="3">
        <v>0</v>
      </c>
      <c r="CB51" s="3">
        <v>0</v>
      </c>
      <c r="CC51" s="3">
        <v>51965.78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21241.9</v>
      </c>
      <c r="CK51" s="3">
        <v>0</v>
      </c>
      <c r="CL51" s="3">
        <v>50.91</v>
      </c>
      <c r="CM51" s="3">
        <v>549231.51</v>
      </c>
      <c r="CN51" s="3">
        <v>173306.56</v>
      </c>
      <c r="CO51" s="3">
        <v>22700</v>
      </c>
      <c r="CP51" s="3">
        <v>0</v>
      </c>
      <c r="CQ51" s="3">
        <v>10000</v>
      </c>
      <c r="CR51" s="3">
        <v>0</v>
      </c>
      <c r="CS51" s="3">
        <v>20000</v>
      </c>
      <c r="CT51" s="3">
        <v>0</v>
      </c>
      <c r="CU51" s="3">
        <v>0</v>
      </c>
      <c r="CV51" s="3">
        <v>120000</v>
      </c>
      <c r="CW51" s="3">
        <v>49572.86</v>
      </c>
      <c r="CX51" s="3">
        <v>56700</v>
      </c>
      <c r="CY51" s="3">
        <v>3160.49</v>
      </c>
      <c r="CZ51" s="3">
        <v>0</v>
      </c>
      <c r="DA51" s="3">
        <v>77949.83</v>
      </c>
      <c r="DB51" s="3">
        <v>122365.52</v>
      </c>
      <c r="DC51" s="3">
        <v>0</v>
      </c>
      <c r="DD51" s="3">
        <v>0</v>
      </c>
      <c r="DE51" s="3">
        <v>0</v>
      </c>
      <c r="DF51" s="3">
        <v>0</v>
      </c>
      <c r="DG51" s="3">
        <v>0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545471.31000000006</v>
      </c>
      <c r="DN51" s="3">
        <v>77949.83</v>
      </c>
      <c r="DO51" s="3">
        <v>0</v>
      </c>
      <c r="DP51" s="3">
        <v>0</v>
      </c>
      <c r="DQ51" s="3">
        <v>0</v>
      </c>
      <c r="DR51" s="3">
        <v>0</v>
      </c>
      <c r="DS51" s="3">
        <v>0</v>
      </c>
      <c r="DT51" s="3" t="s">
        <v>126</v>
      </c>
      <c r="DU51" s="3"/>
      <c r="DV51" s="16" t="s">
        <v>1073</v>
      </c>
    </row>
    <row r="52" spans="1:126" ht="12.75" customHeight="1" x14ac:dyDescent="0.25">
      <c r="A52" s="3" t="s">
        <v>1071</v>
      </c>
      <c r="B52" s="3" t="s">
        <v>179</v>
      </c>
      <c r="C52" s="7" t="s">
        <v>651</v>
      </c>
      <c r="D52" s="7" t="s">
        <v>182</v>
      </c>
      <c r="E52" s="3" t="s">
        <v>120</v>
      </c>
      <c r="F52" s="5">
        <v>102</v>
      </c>
      <c r="G52" s="8"/>
      <c r="H52" s="8"/>
      <c r="I52" s="8"/>
      <c r="J52" s="8"/>
      <c r="K52" s="8"/>
      <c r="L52" s="5">
        <v>23</v>
      </c>
      <c r="M52" s="3">
        <v>125</v>
      </c>
      <c r="N52" s="3">
        <v>0</v>
      </c>
      <c r="O52" s="3">
        <v>125</v>
      </c>
      <c r="P52" s="3">
        <v>2400</v>
      </c>
      <c r="Q52" s="3">
        <v>11.919</v>
      </c>
      <c r="R52" s="3">
        <v>36257.599999999999</v>
      </c>
      <c r="S52" s="3">
        <v>4661.42</v>
      </c>
      <c r="T52" s="3">
        <v>2550</v>
      </c>
      <c r="U52" s="3">
        <v>679710.41</v>
      </c>
      <c r="V52" s="3">
        <v>839734.51</v>
      </c>
      <c r="W52" s="12">
        <v>839734.51</v>
      </c>
      <c r="X52" s="3">
        <v>1</v>
      </c>
      <c r="Y52" s="3">
        <v>839734.51</v>
      </c>
      <c r="Z52" s="3">
        <v>839734.51</v>
      </c>
      <c r="AA52" s="3">
        <v>338080.98</v>
      </c>
      <c r="AB52" s="3">
        <v>0</v>
      </c>
      <c r="AC52" s="3">
        <v>18766.25</v>
      </c>
      <c r="AD52" s="3">
        <v>6255</v>
      </c>
      <c r="AE52" s="12">
        <v>83973.45</v>
      </c>
      <c r="AF52" s="3">
        <v>0</v>
      </c>
      <c r="AG52" s="6">
        <v>91858.42</v>
      </c>
      <c r="AH52" s="3">
        <v>0</v>
      </c>
      <c r="AI52" s="3">
        <v>184929.98</v>
      </c>
      <c r="AJ52" s="3">
        <v>0</v>
      </c>
      <c r="AK52" s="3">
        <v>1</v>
      </c>
      <c r="AL52" s="3">
        <v>0</v>
      </c>
      <c r="AM52" s="3">
        <v>160024.1</v>
      </c>
      <c r="AN52" s="3">
        <v>0</v>
      </c>
      <c r="AO52" s="3">
        <v>5700359</v>
      </c>
      <c r="AP52" s="3">
        <v>0</v>
      </c>
      <c r="AQ52" s="3">
        <v>0</v>
      </c>
      <c r="AR52" s="3">
        <v>0</v>
      </c>
      <c r="AS52" s="3">
        <v>32.44</v>
      </c>
      <c r="AT52" s="3">
        <v>0</v>
      </c>
      <c r="AU52" s="3">
        <v>28.07</v>
      </c>
      <c r="AV52" s="3">
        <v>5700</v>
      </c>
      <c r="AW52" s="3">
        <v>60.51</v>
      </c>
      <c r="AX52" s="3">
        <v>10.42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2.5299999999999998</v>
      </c>
      <c r="BE52" s="3">
        <v>0</v>
      </c>
      <c r="BF52" s="3">
        <v>0</v>
      </c>
      <c r="BG52" s="3">
        <v>0</v>
      </c>
      <c r="BH52" s="3">
        <v>166500</v>
      </c>
      <c r="BI52" s="3">
        <v>198564.55</v>
      </c>
      <c r="BJ52" s="3">
        <v>0</v>
      </c>
      <c r="BK52" s="3">
        <v>95000</v>
      </c>
      <c r="BL52" s="3">
        <v>0</v>
      </c>
      <c r="BM52" s="3">
        <v>0</v>
      </c>
      <c r="BN52" s="3">
        <v>15801.05</v>
      </c>
      <c r="BO52" s="3">
        <v>5636.77</v>
      </c>
      <c r="BP52" s="3">
        <v>0</v>
      </c>
      <c r="BQ52" s="3">
        <v>15877.66</v>
      </c>
      <c r="BR52" s="3">
        <v>205.76</v>
      </c>
      <c r="BS52" s="3">
        <v>0</v>
      </c>
      <c r="BT52" s="3">
        <v>198564.55</v>
      </c>
      <c r="BU52" s="3">
        <v>0</v>
      </c>
      <c r="BV52" s="3">
        <v>4538</v>
      </c>
      <c r="BW52" s="3">
        <v>0</v>
      </c>
      <c r="BX52" s="3">
        <v>0</v>
      </c>
      <c r="BY52" s="3">
        <v>445.13</v>
      </c>
      <c r="BZ52" s="3">
        <v>704.5</v>
      </c>
      <c r="CA52" s="3">
        <v>0</v>
      </c>
      <c r="CB52" s="3">
        <v>15877.66</v>
      </c>
      <c r="CC52" s="3">
        <v>4988.88</v>
      </c>
      <c r="CD52" s="3">
        <v>0</v>
      </c>
      <c r="CE52" s="3">
        <v>0</v>
      </c>
      <c r="CF52" s="3">
        <v>90</v>
      </c>
      <c r="CG52" s="3">
        <v>0</v>
      </c>
      <c r="CH52" s="3">
        <v>0</v>
      </c>
      <c r="CI52" s="3">
        <v>90</v>
      </c>
      <c r="CJ52" s="3">
        <v>4932.2700000000004</v>
      </c>
      <c r="CK52" s="3">
        <v>0</v>
      </c>
      <c r="CL52" s="3">
        <v>0</v>
      </c>
      <c r="CM52" s="3">
        <v>344954.08</v>
      </c>
      <c r="CN52" s="3">
        <v>59401.03</v>
      </c>
      <c r="CO52" s="3">
        <v>0</v>
      </c>
      <c r="CP52" s="3">
        <v>0</v>
      </c>
      <c r="CQ52" s="3">
        <v>0</v>
      </c>
      <c r="CR52" s="3">
        <v>0</v>
      </c>
      <c r="CS52" s="3">
        <v>14429</v>
      </c>
      <c r="CT52" s="3">
        <v>0</v>
      </c>
      <c r="CU52" s="3">
        <v>0</v>
      </c>
      <c r="CV52" s="3">
        <v>0</v>
      </c>
      <c r="CW52" s="3">
        <v>25793.279999999999</v>
      </c>
      <c r="CX52" s="3">
        <v>33250</v>
      </c>
      <c r="CY52" s="3">
        <v>0</v>
      </c>
      <c r="CZ52" s="3">
        <v>0</v>
      </c>
      <c r="DA52" s="3">
        <v>51055.040000000001</v>
      </c>
      <c r="DB52" s="3">
        <v>90372</v>
      </c>
      <c r="DC52" s="3">
        <v>0</v>
      </c>
      <c r="DD52" s="3">
        <v>0</v>
      </c>
      <c r="DE52" s="3">
        <v>0</v>
      </c>
      <c r="DF52" s="3">
        <v>0</v>
      </c>
      <c r="DG52" s="3">
        <v>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402716.25</v>
      </c>
      <c r="DN52" s="3">
        <v>51055.05</v>
      </c>
      <c r="DO52" s="3">
        <v>0</v>
      </c>
      <c r="DP52" s="3">
        <v>0</v>
      </c>
      <c r="DQ52" s="3">
        <v>0</v>
      </c>
      <c r="DR52" s="3">
        <v>0</v>
      </c>
      <c r="DS52" s="3">
        <v>0</v>
      </c>
      <c r="DT52" s="3" t="s">
        <v>121</v>
      </c>
      <c r="DU52" s="3" t="s">
        <v>122</v>
      </c>
      <c r="DV52" s="16" t="s">
        <v>1076</v>
      </c>
    </row>
    <row r="53" spans="1:126" ht="12.75" customHeight="1" x14ac:dyDescent="0.25">
      <c r="A53" s="3" t="s">
        <v>1071</v>
      </c>
      <c r="B53" s="3" t="s">
        <v>179</v>
      </c>
      <c r="C53" s="7" t="s">
        <v>652</v>
      </c>
      <c r="D53" s="7" t="s">
        <v>183</v>
      </c>
      <c r="E53" s="3" t="s">
        <v>125</v>
      </c>
      <c r="F53" s="8"/>
      <c r="G53" s="8"/>
      <c r="H53" s="8"/>
      <c r="I53" s="8"/>
      <c r="J53" s="5">
        <v>54</v>
      </c>
      <c r="K53" s="8"/>
      <c r="L53" s="8"/>
      <c r="M53" s="3">
        <v>0</v>
      </c>
      <c r="N53" s="3">
        <v>54</v>
      </c>
      <c r="O53" s="3">
        <v>54</v>
      </c>
      <c r="P53" s="3">
        <v>200</v>
      </c>
      <c r="Q53" s="3">
        <v>7.51</v>
      </c>
      <c r="R53" s="3">
        <v>22845.42</v>
      </c>
      <c r="S53" s="3">
        <v>2574.65</v>
      </c>
      <c r="T53" s="3">
        <v>1101.5999999999999</v>
      </c>
      <c r="U53" s="3">
        <v>544010.32999999996</v>
      </c>
      <c r="V53" s="3">
        <v>679385.47</v>
      </c>
      <c r="W53" s="12">
        <v>741007.91</v>
      </c>
      <c r="X53" s="3">
        <v>1.0907</v>
      </c>
      <c r="Y53" s="3">
        <v>741007.91</v>
      </c>
      <c r="Z53" s="3">
        <v>741007.91</v>
      </c>
      <c r="AA53" s="3">
        <v>273718.89</v>
      </c>
      <c r="AB53" s="3">
        <v>0</v>
      </c>
      <c r="AC53" s="3">
        <v>18807.57</v>
      </c>
      <c r="AD53" s="3">
        <v>2702.16</v>
      </c>
      <c r="AE53" s="12">
        <v>74100.789999999994</v>
      </c>
      <c r="AF53" s="3">
        <v>0</v>
      </c>
      <c r="AG53" s="6">
        <v>84808.65</v>
      </c>
      <c r="AH53" s="3">
        <v>33264.9</v>
      </c>
      <c r="AI53" s="3">
        <v>0</v>
      </c>
      <c r="AJ53" s="3">
        <v>96991.81</v>
      </c>
      <c r="AK53" s="3">
        <v>0</v>
      </c>
      <c r="AL53" s="3">
        <v>1</v>
      </c>
      <c r="AM53" s="3">
        <v>196997.58</v>
      </c>
      <c r="AN53" s="3">
        <v>0</v>
      </c>
      <c r="AO53" s="3">
        <v>6033662</v>
      </c>
      <c r="AP53" s="3">
        <v>0</v>
      </c>
      <c r="AQ53" s="3">
        <v>2070</v>
      </c>
      <c r="AR53" s="3">
        <v>0</v>
      </c>
      <c r="AS53" s="3">
        <v>0</v>
      </c>
      <c r="AT53" s="3">
        <v>16.07</v>
      </c>
      <c r="AU53" s="3">
        <v>32.65</v>
      </c>
      <c r="AV53" s="3">
        <v>6034</v>
      </c>
      <c r="AW53" s="3">
        <v>48.72</v>
      </c>
      <c r="AX53" s="3">
        <v>15.01</v>
      </c>
      <c r="AY53" s="3">
        <v>0</v>
      </c>
      <c r="AZ53" s="3">
        <v>0</v>
      </c>
      <c r="BA53" s="3">
        <v>0</v>
      </c>
      <c r="BB53" s="3">
        <v>0.76</v>
      </c>
      <c r="BC53" s="3">
        <v>0</v>
      </c>
      <c r="BD53" s="3">
        <v>5.97</v>
      </c>
      <c r="BE53" s="3">
        <v>0</v>
      </c>
      <c r="BF53" s="3">
        <v>0</v>
      </c>
      <c r="BG53" s="3">
        <v>0</v>
      </c>
      <c r="BH53" s="3">
        <v>143250</v>
      </c>
      <c r="BI53" s="3">
        <v>250703.38</v>
      </c>
      <c r="BJ53" s="3">
        <v>0</v>
      </c>
      <c r="BK53" s="3">
        <v>81500</v>
      </c>
      <c r="BL53" s="3">
        <v>5000</v>
      </c>
      <c r="BM53" s="3">
        <v>0</v>
      </c>
      <c r="BN53" s="3">
        <v>49233.94</v>
      </c>
      <c r="BO53" s="3">
        <v>7789.97</v>
      </c>
      <c r="BP53" s="3">
        <v>0</v>
      </c>
      <c r="BQ53" s="3">
        <v>42632.05</v>
      </c>
      <c r="BR53" s="3">
        <v>9696.84</v>
      </c>
      <c r="BS53" s="3">
        <v>0</v>
      </c>
      <c r="BT53" s="3">
        <v>250703.38</v>
      </c>
      <c r="BU53" s="3">
        <v>0</v>
      </c>
      <c r="BV53" s="3">
        <v>8604.75</v>
      </c>
      <c r="BW53" s="3">
        <v>404.3</v>
      </c>
      <c r="BX53" s="3">
        <v>0</v>
      </c>
      <c r="BY53" s="3">
        <v>10989.11</v>
      </c>
      <c r="BZ53" s="3">
        <v>1599.34</v>
      </c>
      <c r="CA53" s="3">
        <v>0</v>
      </c>
      <c r="CB53" s="3">
        <v>42632.05</v>
      </c>
      <c r="CC53" s="3">
        <v>9870.31</v>
      </c>
      <c r="CD53" s="3">
        <v>0</v>
      </c>
      <c r="CE53" s="3">
        <v>0</v>
      </c>
      <c r="CF53" s="3">
        <v>75</v>
      </c>
      <c r="CG53" s="3">
        <v>0</v>
      </c>
      <c r="CH53" s="3">
        <v>0</v>
      </c>
      <c r="CI53" s="3">
        <v>1575</v>
      </c>
      <c r="CJ53" s="3">
        <v>6190.63</v>
      </c>
      <c r="CK53" s="3">
        <v>0</v>
      </c>
      <c r="CL53" s="3">
        <v>0</v>
      </c>
      <c r="CM53" s="3">
        <v>293989.39</v>
      </c>
      <c r="CN53" s="3">
        <v>90569.22</v>
      </c>
      <c r="CO53" s="3">
        <v>0</v>
      </c>
      <c r="CP53" s="3">
        <v>0</v>
      </c>
      <c r="CQ53" s="3">
        <v>4595.7</v>
      </c>
      <c r="CR53" s="3">
        <v>0</v>
      </c>
      <c r="CS53" s="3">
        <v>36000</v>
      </c>
      <c r="CT53" s="3">
        <v>0</v>
      </c>
      <c r="CU53" s="3">
        <v>0</v>
      </c>
      <c r="CV53" s="3">
        <v>0</v>
      </c>
      <c r="CW53" s="3">
        <v>23774.57</v>
      </c>
      <c r="CX53" s="3">
        <v>28525</v>
      </c>
      <c r="CY53" s="3">
        <v>0</v>
      </c>
      <c r="CZ53" s="3">
        <v>0</v>
      </c>
      <c r="DA53" s="3">
        <v>21405.23</v>
      </c>
      <c r="DB53" s="3">
        <v>72820.25</v>
      </c>
      <c r="DC53" s="3">
        <v>0</v>
      </c>
      <c r="DD53" s="3">
        <v>0</v>
      </c>
      <c r="DE53" s="3">
        <v>0</v>
      </c>
      <c r="DF53" s="3">
        <v>0</v>
      </c>
      <c r="DG53" s="3">
        <v>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352513.03</v>
      </c>
      <c r="DN53" s="3">
        <v>21405.24</v>
      </c>
      <c r="DO53" s="3">
        <v>0</v>
      </c>
      <c r="DP53" s="3">
        <v>0</v>
      </c>
      <c r="DQ53" s="3">
        <v>0</v>
      </c>
      <c r="DR53" s="3">
        <v>0</v>
      </c>
      <c r="DS53" s="3">
        <v>0</v>
      </c>
      <c r="DT53" s="3" t="s">
        <v>126</v>
      </c>
      <c r="DU53" s="3"/>
      <c r="DV53" s="16" t="s">
        <v>1073</v>
      </c>
    </row>
    <row r="54" spans="1:126" ht="12.75" customHeight="1" x14ac:dyDescent="0.25">
      <c r="A54" s="6" t="s">
        <v>1071</v>
      </c>
      <c r="B54" s="6" t="s">
        <v>179</v>
      </c>
      <c r="C54" s="10" t="s">
        <v>1014</v>
      </c>
      <c r="D54" s="6" t="s">
        <v>184</v>
      </c>
      <c r="E54" s="6" t="s">
        <v>120</v>
      </c>
      <c r="F54" s="9">
        <v>0</v>
      </c>
      <c r="G54" s="9"/>
      <c r="H54" s="9"/>
      <c r="I54" s="9"/>
      <c r="J54" s="5"/>
      <c r="K54" s="9"/>
      <c r="L54" s="9"/>
      <c r="M54" s="9">
        <v>0</v>
      </c>
      <c r="N54" s="9">
        <v>0</v>
      </c>
      <c r="O54" s="6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12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12">
        <v>0</v>
      </c>
      <c r="AF54" s="3">
        <v>0</v>
      </c>
      <c r="AG54" s="6">
        <v>3843.5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333303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333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22685.58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22685.58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  <c r="CH54" s="3">
        <v>0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0</v>
      </c>
      <c r="CP54" s="3">
        <v>0</v>
      </c>
      <c r="CQ54" s="3">
        <v>0</v>
      </c>
      <c r="CR54" s="3">
        <v>0</v>
      </c>
      <c r="CS54" s="3">
        <v>0</v>
      </c>
      <c r="CT54" s="3">
        <v>0</v>
      </c>
      <c r="CU54" s="3">
        <v>0</v>
      </c>
      <c r="CV54" s="3">
        <v>0</v>
      </c>
      <c r="CW54" s="3">
        <v>0</v>
      </c>
      <c r="CX54" s="3">
        <v>0</v>
      </c>
      <c r="CY54" s="3">
        <v>0</v>
      </c>
      <c r="CZ54" s="3">
        <v>0</v>
      </c>
      <c r="DA54" s="3">
        <v>0</v>
      </c>
      <c r="DB54" s="3">
        <v>0</v>
      </c>
      <c r="DC54" s="3">
        <v>0</v>
      </c>
      <c r="DD54" s="3">
        <v>0</v>
      </c>
      <c r="DE54" s="3">
        <v>0</v>
      </c>
      <c r="DF54" s="3">
        <v>0</v>
      </c>
      <c r="DG54" s="3">
        <v>0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0</v>
      </c>
      <c r="DS54" s="3">
        <v>3843.5</v>
      </c>
      <c r="DT54" s="3"/>
      <c r="DU54" s="3"/>
      <c r="DV54" s="16" t="s">
        <v>1074</v>
      </c>
    </row>
    <row r="55" spans="1:126" ht="12.75" customHeight="1" x14ac:dyDescent="0.25">
      <c r="A55" s="3" t="s">
        <v>1071</v>
      </c>
      <c r="B55" s="3" t="s">
        <v>179</v>
      </c>
      <c r="C55" s="7" t="s">
        <v>653</v>
      </c>
      <c r="D55" s="7" t="s">
        <v>185</v>
      </c>
      <c r="E55" s="3" t="s">
        <v>120</v>
      </c>
      <c r="F55" s="5">
        <v>51</v>
      </c>
      <c r="G55" s="8"/>
      <c r="H55" s="8"/>
      <c r="I55" s="8"/>
      <c r="J55" s="8"/>
      <c r="K55" s="8"/>
      <c r="L55" s="5">
        <v>12</v>
      </c>
      <c r="M55" s="3">
        <v>63</v>
      </c>
      <c r="N55" s="3">
        <v>0</v>
      </c>
      <c r="O55" s="3">
        <v>63</v>
      </c>
      <c r="P55" s="3">
        <v>1000</v>
      </c>
      <c r="Q55" s="3">
        <v>9.1750000000000007</v>
      </c>
      <c r="R55" s="3">
        <v>27910.35</v>
      </c>
      <c r="S55" s="3">
        <v>2201.42</v>
      </c>
      <c r="T55" s="3">
        <v>1285.2</v>
      </c>
      <c r="U55" s="3">
        <v>388427.44</v>
      </c>
      <c r="V55" s="3">
        <v>480871.44</v>
      </c>
      <c r="W55" s="12">
        <v>562545.5</v>
      </c>
      <c r="X55" s="3">
        <v>1.1698</v>
      </c>
      <c r="Y55" s="3">
        <v>562545.5</v>
      </c>
      <c r="Z55" s="3">
        <v>562545.5</v>
      </c>
      <c r="AA55" s="3">
        <v>190828.77</v>
      </c>
      <c r="AB55" s="3">
        <v>0</v>
      </c>
      <c r="AC55" s="3">
        <v>9458.19</v>
      </c>
      <c r="AD55" s="3">
        <v>3152.52</v>
      </c>
      <c r="AE55" s="12">
        <v>56254.55</v>
      </c>
      <c r="AF55" s="3">
        <v>4997.33</v>
      </c>
      <c r="AG55" s="6">
        <v>60703.69</v>
      </c>
      <c r="AH55" s="3">
        <v>57882.6</v>
      </c>
      <c r="AI55" s="3">
        <v>37052.49</v>
      </c>
      <c r="AJ55" s="3">
        <v>0</v>
      </c>
      <c r="AK55" s="3">
        <v>1</v>
      </c>
      <c r="AL55" s="3">
        <v>0</v>
      </c>
      <c r="AM55" s="3">
        <v>174118.06</v>
      </c>
      <c r="AN55" s="3">
        <v>0</v>
      </c>
      <c r="AO55" s="3">
        <v>1270854</v>
      </c>
      <c r="AP55" s="3">
        <v>1985</v>
      </c>
      <c r="AQ55" s="3">
        <v>0</v>
      </c>
      <c r="AR55" s="3">
        <v>0</v>
      </c>
      <c r="AS55" s="3">
        <v>29.16</v>
      </c>
      <c r="AT55" s="3">
        <v>0</v>
      </c>
      <c r="AU55" s="3">
        <v>137.01</v>
      </c>
      <c r="AV55" s="3">
        <v>1271</v>
      </c>
      <c r="AW55" s="3">
        <v>166.17</v>
      </c>
      <c r="AX55" s="3">
        <v>31.01</v>
      </c>
      <c r="AY55" s="3">
        <v>10.76</v>
      </c>
      <c r="AZ55" s="3">
        <v>0</v>
      </c>
      <c r="BA55" s="3">
        <v>0</v>
      </c>
      <c r="BB55" s="3">
        <v>0</v>
      </c>
      <c r="BC55" s="3">
        <v>0</v>
      </c>
      <c r="BD55" s="3">
        <v>3.93</v>
      </c>
      <c r="BE55" s="3">
        <v>0</v>
      </c>
      <c r="BF55" s="3">
        <v>0</v>
      </c>
      <c r="BG55" s="3">
        <v>23.61</v>
      </c>
      <c r="BH55" s="3">
        <v>91100</v>
      </c>
      <c r="BI55" s="3">
        <v>14706.36</v>
      </c>
      <c r="BJ55" s="3">
        <v>0</v>
      </c>
      <c r="BK55" s="3">
        <v>76650</v>
      </c>
      <c r="BL55" s="3">
        <v>0</v>
      </c>
      <c r="BM55" s="3">
        <v>0</v>
      </c>
      <c r="BN55" s="3">
        <v>13848.15</v>
      </c>
      <c r="BO55" s="3">
        <v>4429</v>
      </c>
      <c r="BP55" s="3">
        <v>0</v>
      </c>
      <c r="BQ55" s="3">
        <v>75962.95</v>
      </c>
      <c r="BR55" s="3">
        <v>104.73</v>
      </c>
      <c r="BS55" s="3">
        <v>7467.14</v>
      </c>
      <c r="BT55" s="3">
        <v>0</v>
      </c>
      <c r="BU55" s="3">
        <v>0</v>
      </c>
      <c r="BV55" s="3">
        <v>680.01</v>
      </c>
      <c r="BW55" s="3">
        <v>0</v>
      </c>
      <c r="BX55" s="3">
        <v>0</v>
      </c>
      <c r="BY55" s="3">
        <v>8369.8799999999992</v>
      </c>
      <c r="BZ55" s="3">
        <v>1563.33</v>
      </c>
      <c r="CA55" s="3">
        <v>0</v>
      </c>
      <c r="CB55" s="3">
        <v>45962.95</v>
      </c>
      <c r="CC55" s="3">
        <v>5013.49</v>
      </c>
      <c r="CD55" s="3">
        <v>1026.68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2865.67</v>
      </c>
      <c r="CK55" s="3">
        <v>0</v>
      </c>
      <c r="CL55" s="3">
        <v>0</v>
      </c>
      <c r="CM55" s="3">
        <v>211170.55</v>
      </c>
      <c r="CN55" s="3">
        <v>39412.75</v>
      </c>
      <c r="CO55" s="3">
        <v>13679.68</v>
      </c>
      <c r="CP55" s="3">
        <v>0</v>
      </c>
      <c r="CQ55" s="3">
        <v>0</v>
      </c>
      <c r="CR55" s="3">
        <v>0</v>
      </c>
      <c r="CS55" s="3">
        <v>5000</v>
      </c>
      <c r="CT55" s="3">
        <v>0</v>
      </c>
      <c r="CU55" s="3">
        <v>0</v>
      </c>
      <c r="CV55" s="3">
        <v>30000</v>
      </c>
      <c r="CW55" s="3">
        <v>18220</v>
      </c>
      <c r="CX55" s="3">
        <v>26827.5</v>
      </c>
      <c r="CY55" s="3">
        <v>0</v>
      </c>
      <c r="CZ55" s="3">
        <v>0</v>
      </c>
      <c r="DA55" s="3">
        <v>19603.310000000001</v>
      </c>
      <c r="DB55" s="3">
        <v>75969.990000000005</v>
      </c>
      <c r="DC55" s="3">
        <v>0</v>
      </c>
      <c r="DD55" s="3">
        <v>0</v>
      </c>
      <c r="DE55" s="3">
        <v>0</v>
      </c>
      <c r="DF55" s="3">
        <v>0</v>
      </c>
      <c r="DG55" s="3">
        <v>0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290566.53000000003</v>
      </c>
      <c r="DN55" s="3">
        <v>19603.310000000001</v>
      </c>
      <c r="DO55" s="3">
        <v>0</v>
      </c>
      <c r="DP55" s="3">
        <v>0</v>
      </c>
      <c r="DQ55" s="3">
        <v>0</v>
      </c>
      <c r="DR55" s="3">
        <v>0</v>
      </c>
      <c r="DS55" s="3">
        <v>0</v>
      </c>
      <c r="DT55" s="3" t="s">
        <v>186</v>
      </c>
      <c r="DU55" s="3" t="s">
        <v>187</v>
      </c>
      <c r="DV55" s="16" t="s">
        <v>1073</v>
      </c>
    </row>
    <row r="56" spans="1:126" ht="12.75" customHeight="1" x14ac:dyDescent="0.25">
      <c r="A56" s="3" t="s">
        <v>1071</v>
      </c>
      <c r="B56" s="3" t="s">
        <v>179</v>
      </c>
      <c r="C56" s="7" t="s">
        <v>654</v>
      </c>
      <c r="D56" s="7" t="s">
        <v>188</v>
      </c>
      <c r="E56" s="3" t="s">
        <v>125</v>
      </c>
      <c r="F56" s="8"/>
      <c r="G56" s="8"/>
      <c r="H56" s="8"/>
      <c r="I56" s="8"/>
      <c r="J56" s="5">
        <v>32</v>
      </c>
      <c r="K56" s="8"/>
      <c r="L56" s="8"/>
      <c r="M56" s="3">
        <v>0</v>
      </c>
      <c r="N56" s="3">
        <v>32</v>
      </c>
      <c r="O56" s="3">
        <v>32</v>
      </c>
      <c r="P56" s="3">
        <v>0</v>
      </c>
      <c r="Q56" s="3">
        <v>5.5039999999999996</v>
      </c>
      <c r="R56" s="3">
        <v>16743.169999999998</v>
      </c>
      <c r="S56" s="3">
        <v>773.61</v>
      </c>
      <c r="T56" s="3">
        <v>652.79999999999995</v>
      </c>
      <c r="U56" s="3">
        <v>404241.2</v>
      </c>
      <c r="V56" s="3">
        <v>503218.12</v>
      </c>
      <c r="W56" s="12">
        <v>549650.18999999994</v>
      </c>
      <c r="X56" s="3">
        <v>1.0923</v>
      </c>
      <c r="Y56" s="3">
        <v>549650.18999999994</v>
      </c>
      <c r="Z56" s="3">
        <v>554299.38</v>
      </c>
      <c r="AA56" s="3">
        <v>210036.36</v>
      </c>
      <c r="AB56" s="3">
        <v>0</v>
      </c>
      <c r="AC56" s="3">
        <v>6833.67</v>
      </c>
      <c r="AD56" s="3">
        <v>1501.2</v>
      </c>
      <c r="AE56" s="12">
        <v>54965.02</v>
      </c>
      <c r="AF56" s="3">
        <v>5692.44</v>
      </c>
      <c r="AG56" s="6">
        <v>33938.57</v>
      </c>
      <c r="AH56" s="3">
        <v>105218.19</v>
      </c>
      <c r="AI56" s="3">
        <v>0</v>
      </c>
      <c r="AJ56" s="3">
        <v>30044.83</v>
      </c>
      <c r="AK56" s="3">
        <v>0</v>
      </c>
      <c r="AL56" s="3">
        <v>1</v>
      </c>
      <c r="AM56" s="3">
        <v>145408.99</v>
      </c>
      <c r="AN56" s="3">
        <v>0</v>
      </c>
      <c r="AO56" s="3">
        <v>1445472</v>
      </c>
      <c r="AP56" s="3">
        <v>0</v>
      </c>
      <c r="AQ56" s="3">
        <v>5061</v>
      </c>
      <c r="AR56" s="3">
        <v>0</v>
      </c>
      <c r="AS56" s="3">
        <v>0</v>
      </c>
      <c r="AT56" s="3">
        <v>20.79</v>
      </c>
      <c r="AU56" s="3">
        <v>100.6</v>
      </c>
      <c r="AV56" s="3">
        <v>1445</v>
      </c>
      <c r="AW56" s="3">
        <v>121.39</v>
      </c>
      <c r="AX56" s="3">
        <v>13.78</v>
      </c>
      <c r="AY56" s="3">
        <v>6.64</v>
      </c>
      <c r="AZ56" s="3">
        <v>0</v>
      </c>
      <c r="BA56" s="3">
        <v>0</v>
      </c>
      <c r="BB56" s="3">
        <v>0</v>
      </c>
      <c r="BC56" s="3">
        <v>0</v>
      </c>
      <c r="BD56" s="3">
        <v>3.46</v>
      </c>
      <c r="BE56" s="3">
        <v>0</v>
      </c>
      <c r="BF56" s="3">
        <v>0</v>
      </c>
      <c r="BG56" s="3">
        <v>17.3</v>
      </c>
      <c r="BH56" s="3">
        <v>51560</v>
      </c>
      <c r="BI56" s="3">
        <v>13537.1</v>
      </c>
      <c r="BJ56" s="3">
        <v>0</v>
      </c>
      <c r="BK56" s="3">
        <v>57525</v>
      </c>
      <c r="BL56" s="3">
        <v>0</v>
      </c>
      <c r="BM56" s="3">
        <v>0</v>
      </c>
      <c r="BN56" s="3">
        <v>17358.04</v>
      </c>
      <c r="BO56" s="3">
        <v>4224.43</v>
      </c>
      <c r="BP56" s="3">
        <v>0</v>
      </c>
      <c r="BQ56" s="3">
        <v>48019.23</v>
      </c>
      <c r="BR56" s="3">
        <v>0</v>
      </c>
      <c r="BS56" s="3">
        <v>6441.97</v>
      </c>
      <c r="BT56" s="3">
        <v>3221.28</v>
      </c>
      <c r="BU56" s="3">
        <v>0</v>
      </c>
      <c r="BV56" s="3">
        <v>12725.1</v>
      </c>
      <c r="BW56" s="3">
        <v>0</v>
      </c>
      <c r="BX56" s="3">
        <v>0</v>
      </c>
      <c r="BY56" s="3">
        <v>11860.3</v>
      </c>
      <c r="BZ56" s="3">
        <v>1842.13</v>
      </c>
      <c r="CA56" s="3">
        <v>0</v>
      </c>
      <c r="CB56" s="3">
        <v>23019.23</v>
      </c>
      <c r="CC56" s="3">
        <v>2903.21</v>
      </c>
      <c r="CD56" s="3">
        <v>717.1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2382.3000000000002</v>
      </c>
      <c r="CK56" s="3">
        <v>0</v>
      </c>
      <c r="CL56" s="3">
        <v>0</v>
      </c>
      <c r="CM56" s="3">
        <v>175453.82</v>
      </c>
      <c r="CN56" s="3">
        <v>19914.5</v>
      </c>
      <c r="CO56" s="3">
        <v>9598.7199999999993</v>
      </c>
      <c r="CP56" s="3">
        <v>0</v>
      </c>
      <c r="CQ56" s="3">
        <v>0</v>
      </c>
      <c r="CR56" s="3">
        <v>0</v>
      </c>
      <c r="CS56" s="3">
        <v>5000</v>
      </c>
      <c r="CT56" s="3">
        <v>0</v>
      </c>
      <c r="CU56" s="3">
        <v>0</v>
      </c>
      <c r="CV56" s="3">
        <v>25000</v>
      </c>
      <c r="CW56" s="3">
        <v>10312</v>
      </c>
      <c r="CX56" s="3">
        <v>20133.75</v>
      </c>
      <c r="CY56" s="3">
        <v>0</v>
      </c>
      <c r="CZ56" s="3">
        <v>0</v>
      </c>
      <c r="DA56" s="3">
        <v>11150.16</v>
      </c>
      <c r="DB56" s="3">
        <v>44799.9</v>
      </c>
      <c r="DC56" s="3">
        <v>0</v>
      </c>
      <c r="DD56" s="3">
        <v>0</v>
      </c>
      <c r="DE56" s="3">
        <v>0</v>
      </c>
      <c r="DF56" s="3">
        <v>0</v>
      </c>
      <c r="DG56" s="3">
        <v>0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340257.8</v>
      </c>
      <c r="DN56" s="3">
        <v>11150.16</v>
      </c>
      <c r="DO56" s="3">
        <v>0</v>
      </c>
      <c r="DP56" s="3">
        <v>0</v>
      </c>
      <c r="DQ56" s="3">
        <v>0</v>
      </c>
      <c r="DR56" s="3">
        <v>0</v>
      </c>
      <c r="DS56" s="3">
        <v>0</v>
      </c>
      <c r="DT56" s="3" t="s">
        <v>126</v>
      </c>
      <c r="DU56" s="3"/>
      <c r="DV56" s="16" t="s">
        <v>1073</v>
      </c>
    </row>
    <row r="57" spans="1:126" ht="12.75" customHeight="1" x14ac:dyDescent="0.25">
      <c r="A57" s="3" t="s">
        <v>1071</v>
      </c>
      <c r="B57" s="3" t="s">
        <v>179</v>
      </c>
      <c r="C57" s="7" t="s">
        <v>655</v>
      </c>
      <c r="D57" s="7" t="s">
        <v>189</v>
      </c>
      <c r="E57" s="3" t="s">
        <v>129</v>
      </c>
      <c r="F57" s="5">
        <v>54</v>
      </c>
      <c r="G57" s="8"/>
      <c r="H57" s="8"/>
      <c r="I57" s="8"/>
      <c r="J57" s="5">
        <v>35</v>
      </c>
      <c r="K57" s="8"/>
      <c r="L57" s="5">
        <v>14</v>
      </c>
      <c r="M57" s="3">
        <v>68</v>
      </c>
      <c r="N57" s="3">
        <v>35</v>
      </c>
      <c r="O57" s="3">
        <v>103</v>
      </c>
      <c r="P57" s="3">
        <v>200</v>
      </c>
      <c r="Q57" s="3">
        <v>15.617000000000001</v>
      </c>
      <c r="R57" s="3">
        <v>47506.91</v>
      </c>
      <c r="S57" s="3">
        <v>5443.96</v>
      </c>
      <c r="T57" s="3">
        <v>2101.1999999999998</v>
      </c>
      <c r="U57" s="3">
        <v>832185.92</v>
      </c>
      <c r="V57" s="3">
        <v>1030561.35</v>
      </c>
      <c r="W57" s="12">
        <v>1163337.06</v>
      </c>
      <c r="X57" s="3">
        <v>1.1288</v>
      </c>
      <c r="Y57" s="3">
        <v>1163337.06</v>
      </c>
      <c r="Z57" s="3">
        <v>1163337.06</v>
      </c>
      <c r="AA57" s="3">
        <v>422149.84</v>
      </c>
      <c r="AB57" s="3">
        <v>0</v>
      </c>
      <c r="AC57" s="3">
        <v>13962.09</v>
      </c>
      <c r="AD57" s="3">
        <v>4653.72</v>
      </c>
      <c r="AE57" s="12">
        <v>116333.71</v>
      </c>
      <c r="AF57" s="3">
        <v>14991.23</v>
      </c>
      <c r="AG57" s="6">
        <v>94912.1</v>
      </c>
      <c r="AH57" s="3">
        <v>24542.7</v>
      </c>
      <c r="AI57" s="3">
        <v>107897.2062</v>
      </c>
      <c r="AJ57" s="3">
        <v>112301.1738</v>
      </c>
      <c r="AK57" s="3">
        <v>0.49</v>
      </c>
      <c r="AL57" s="3">
        <v>0.51</v>
      </c>
      <c r="AM57" s="3">
        <v>331151.14</v>
      </c>
      <c r="AN57" s="3">
        <v>0</v>
      </c>
      <c r="AO57" s="3">
        <v>5576749</v>
      </c>
      <c r="AP57" s="3">
        <v>0</v>
      </c>
      <c r="AQ57" s="3">
        <v>1365</v>
      </c>
      <c r="AR57" s="3">
        <v>0</v>
      </c>
      <c r="AS57" s="3">
        <v>21.5</v>
      </c>
      <c r="AT57" s="3">
        <v>17.98</v>
      </c>
      <c r="AU57" s="3">
        <v>59.38</v>
      </c>
      <c r="AV57" s="3">
        <v>5577</v>
      </c>
      <c r="AW57" s="3">
        <v>98.86</v>
      </c>
      <c r="AX57" s="3">
        <v>4.28</v>
      </c>
      <c r="AY57" s="3">
        <v>6.25</v>
      </c>
      <c r="AZ57" s="3">
        <v>0</v>
      </c>
      <c r="BA57" s="3">
        <v>0</v>
      </c>
      <c r="BB57" s="3">
        <v>0</v>
      </c>
      <c r="BC57" s="3">
        <v>0</v>
      </c>
      <c r="BD57" s="3">
        <v>3.8</v>
      </c>
      <c r="BE57" s="3">
        <v>0</v>
      </c>
      <c r="BF57" s="3">
        <v>0</v>
      </c>
      <c r="BG57" s="3">
        <v>0</v>
      </c>
      <c r="BH57" s="3">
        <v>96236.5</v>
      </c>
      <c r="BI57" s="3">
        <v>137256</v>
      </c>
      <c r="BJ57" s="3">
        <v>0</v>
      </c>
      <c r="BK57" s="3">
        <v>121181.97</v>
      </c>
      <c r="BL57" s="3">
        <v>29.42</v>
      </c>
      <c r="BM57" s="3">
        <v>0</v>
      </c>
      <c r="BN57" s="3">
        <v>25999.279999999999</v>
      </c>
      <c r="BO57" s="3">
        <v>13376.21</v>
      </c>
      <c r="BP57" s="3">
        <v>0</v>
      </c>
      <c r="BQ57" s="3">
        <v>0</v>
      </c>
      <c r="BR57" s="3">
        <v>1168.74</v>
      </c>
      <c r="BS57" s="3">
        <v>19637.2</v>
      </c>
      <c r="BT57" s="3">
        <v>102192.35</v>
      </c>
      <c r="BU57" s="3">
        <v>0</v>
      </c>
      <c r="BV57" s="3">
        <v>10846.45</v>
      </c>
      <c r="BW57" s="3">
        <v>29.42</v>
      </c>
      <c r="BX57" s="3">
        <v>0</v>
      </c>
      <c r="BY57" s="3">
        <v>3774.62</v>
      </c>
      <c r="BZ57" s="3">
        <v>5546.55</v>
      </c>
      <c r="CA57" s="3">
        <v>0</v>
      </c>
      <c r="CB57" s="3">
        <v>0</v>
      </c>
      <c r="CC57" s="3">
        <v>2323.9899999999998</v>
      </c>
      <c r="CD57" s="3">
        <v>200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7829.66</v>
      </c>
      <c r="CK57" s="3">
        <v>0</v>
      </c>
      <c r="CL57" s="3">
        <v>0</v>
      </c>
      <c r="CM57" s="3">
        <v>551349.52</v>
      </c>
      <c r="CN57" s="3">
        <v>23878.81</v>
      </c>
      <c r="CO57" s="3">
        <v>34863.65</v>
      </c>
      <c r="CP57" s="3">
        <v>0</v>
      </c>
      <c r="CQ57" s="3">
        <v>0</v>
      </c>
      <c r="CR57" s="3">
        <v>0</v>
      </c>
      <c r="CS57" s="3">
        <v>21200</v>
      </c>
      <c r="CT57" s="3">
        <v>0</v>
      </c>
      <c r="CU57" s="3">
        <v>0</v>
      </c>
      <c r="CV57" s="3">
        <v>0</v>
      </c>
      <c r="CW57" s="3">
        <v>19247.3</v>
      </c>
      <c r="CX57" s="3">
        <v>42413.69</v>
      </c>
      <c r="CY57" s="3">
        <v>0</v>
      </c>
      <c r="CZ57" s="3">
        <v>0</v>
      </c>
      <c r="DA57" s="3">
        <v>25198.25</v>
      </c>
      <c r="DB57" s="3">
        <v>110335.52</v>
      </c>
      <c r="DC57" s="3">
        <v>0</v>
      </c>
      <c r="DD57" s="3">
        <v>0</v>
      </c>
      <c r="DE57" s="3">
        <v>0</v>
      </c>
      <c r="DF57" s="3">
        <v>0</v>
      </c>
      <c r="DG57" s="3">
        <v>0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515906.7</v>
      </c>
      <c r="DN57" s="3">
        <v>25198.25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 t="s">
        <v>126</v>
      </c>
      <c r="DU57" s="3"/>
      <c r="DV57" s="16" t="s">
        <v>1073</v>
      </c>
    </row>
    <row r="58" spans="1:126" ht="12.75" customHeight="1" x14ac:dyDescent="0.25">
      <c r="A58" s="3" t="s">
        <v>1071</v>
      </c>
      <c r="B58" s="3" t="s">
        <v>179</v>
      </c>
      <c r="C58" s="7" t="s">
        <v>656</v>
      </c>
      <c r="D58" s="7" t="s">
        <v>190</v>
      </c>
      <c r="E58" s="3" t="s">
        <v>120</v>
      </c>
      <c r="F58" s="5">
        <v>8</v>
      </c>
      <c r="G58" s="8"/>
      <c r="H58" s="8"/>
      <c r="I58" s="8"/>
      <c r="J58" s="8"/>
      <c r="K58" s="8"/>
      <c r="L58" s="8"/>
      <c r="M58" s="3">
        <v>8</v>
      </c>
      <c r="N58" s="3">
        <v>0</v>
      </c>
      <c r="O58" s="3">
        <v>8</v>
      </c>
      <c r="P58" s="3">
        <v>0</v>
      </c>
      <c r="Q58" s="3">
        <v>1.022</v>
      </c>
      <c r="R58" s="3">
        <v>3108.92</v>
      </c>
      <c r="S58" s="3">
        <v>0</v>
      </c>
      <c r="T58" s="3">
        <v>163.19999999999999</v>
      </c>
      <c r="U58" s="3">
        <v>56463.62</v>
      </c>
      <c r="V58" s="3">
        <v>69861.58</v>
      </c>
      <c r="W58" s="12">
        <v>79123.960000000006</v>
      </c>
      <c r="X58" s="3">
        <v>1.1326000000000001</v>
      </c>
      <c r="Y58" s="3">
        <v>79123.960000000006</v>
      </c>
      <c r="Z58" s="3">
        <v>79708.289999999994</v>
      </c>
      <c r="AA58" s="3">
        <v>14345.89</v>
      </c>
      <c r="AB58" s="3">
        <v>14345.89</v>
      </c>
      <c r="AC58" s="3">
        <v>1201.04</v>
      </c>
      <c r="AD58" s="3">
        <v>400.32</v>
      </c>
      <c r="AE58" s="12">
        <v>10000</v>
      </c>
      <c r="AF58" s="3">
        <v>312.83</v>
      </c>
      <c r="AG58" s="6">
        <v>9128.16</v>
      </c>
      <c r="AH58" s="3">
        <v>0</v>
      </c>
      <c r="AI58" s="3">
        <v>3691.28</v>
      </c>
      <c r="AJ58" s="3">
        <v>0</v>
      </c>
      <c r="AK58" s="3">
        <v>1</v>
      </c>
      <c r="AL58" s="3">
        <v>0</v>
      </c>
      <c r="AM58" s="3">
        <v>22660.34</v>
      </c>
      <c r="AN58" s="3">
        <v>0</v>
      </c>
      <c r="AO58" s="3">
        <v>1099353</v>
      </c>
      <c r="AP58" s="3">
        <v>0</v>
      </c>
      <c r="AQ58" s="3">
        <v>0</v>
      </c>
      <c r="AR58" s="3">
        <v>13.05</v>
      </c>
      <c r="AS58" s="3">
        <v>3.36</v>
      </c>
      <c r="AT58" s="3">
        <v>0</v>
      </c>
      <c r="AU58" s="3">
        <v>20.61</v>
      </c>
      <c r="AV58" s="3">
        <v>1099</v>
      </c>
      <c r="AW58" s="3">
        <v>37.020000000000003</v>
      </c>
      <c r="AX58" s="3">
        <v>0.59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4250</v>
      </c>
      <c r="BI58" s="3">
        <v>0</v>
      </c>
      <c r="BJ58" s="3">
        <v>0</v>
      </c>
      <c r="BK58" s="3">
        <v>7000</v>
      </c>
      <c r="BL58" s="3">
        <v>0</v>
      </c>
      <c r="BM58" s="3">
        <v>0</v>
      </c>
      <c r="BN58" s="3">
        <v>85.49</v>
      </c>
      <c r="BO58" s="3">
        <v>8.5399999999999991</v>
      </c>
      <c r="BP58" s="3">
        <v>0</v>
      </c>
      <c r="BQ58" s="3">
        <v>0</v>
      </c>
      <c r="BR58" s="3">
        <v>10479.24</v>
      </c>
      <c r="BS58" s="3">
        <v>2880.45</v>
      </c>
      <c r="BT58" s="3">
        <v>0</v>
      </c>
      <c r="BU58" s="3">
        <v>0</v>
      </c>
      <c r="BV58" s="3">
        <v>1741.15</v>
      </c>
      <c r="BW58" s="3">
        <v>0</v>
      </c>
      <c r="BX58" s="3">
        <v>0</v>
      </c>
      <c r="BY58" s="3">
        <v>15.97</v>
      </c>
      <c r="BZ58" s="3">
        <v>8.5399999999999991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  <c r="CK58" s="3">
        <v>0</v>
      </c>
      <c r="CL58" s="3">
        <v>0</v>
      </c>
      <c r="CM58" s="3">
        <v>40697.51</v>
      </c>
      <c r="CN58" s="3">
        <v>652.54999999999995</v>
      </c>
      <c r="CO58" s="3">
        <v>0</v>
      </c>
      <c r="CP58" s="3">
        <v>0</v>
      </c>
      <c r="CQ58" s="3">
        <v>0</v>
      </c>
      <c r="CR58" s="3">
        <v>0</v>
      </c>
      <c r="CS58" s="3">
        <v>0</v>
      </c>
      <c r="CT58" s="3">
        <v>0</v>
      </c>
      <c r="CU58" s="3">
        <v>0</v>
      </c>
      <c r="CV58" s="3">
        <v>0</v>
      </c>
      <c r="CW58" s="3">
        <v>850</v>
      </c>
      <c r="CX58" s="3">
        <v>2450</v>
      </c>
      <c r="CY58" s="3">
        <v>0</v>
      </c>
      <c r="CZ58" s="3">
        <v>0</v>
      </c>
      <c r="DA58" s="3">
        <v>358.5</v>
      </c>
      <c r="DB58" s="3">
        <v>5258.85</v>
      </c>
      <c r="DC58" s="3">
        <v>0</v>
      </c>
      <c r="DD58" s="3">
        <v>0</v>
      </c>
      <c r="DE58" s="3">
        <v>0</v>
      </c>
      <c r="DF58" s="3">
        <v>0</v>
      </c>
      <c r="DG58" s="3">
        <v>0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18819.05</v>
      </c>
      <c r="DN58" s="3">
        <v>358.5</v>
      </c>
      <c r="DO58" s="3">
        <v>0</v>
      </c>
      <c r="DP58" s="3">
        <v>0</v>
      </c>
      <c r="DQ58" s="3">
        <v>0</v>
      </c>
      <c r="DR58" s="3">
        <v>0</v>
      </c>
      <c r="DS58" s="3">
        <v>0</v>
      </c>
      <c r="DT58" s="3" t="s">
        <v>126</v>
      </c>
      <c r="DU58" s="3"/>
      <c r="DV58" s="16" t="s">
        <v>1073</v>
      </c>
    </row>
    <row r="59" spans="1:126" ht="12.75" customHeight="1" x14ac:dyDescent="0.25">
      <c r="A59" s="3" t="s">
        <v>1071</v>
      </c>
      <c r="B59" s="3" t="s">
        <v>179</v>
      </c>
      <c r="C59" s="7" t="s">
        <v>657</v>
      </c>
      <c r="D59" s="7" t="s">
        <v>191</v>
      </c>
      <c r="E59" s="3" t="s">
        <v>120</v>
      </c>
      <c r="F59" s="5">
        <v>20</v>
      </c>
      <c r="G59" s="8"/>
      <c r="H59" s="8"/>
      <c r="I59" s="8"/>
      <c r="J59" s="8"/>
      <c r="K59" s="8"/>
      <c r="L59" s="8"/>
      <c r="M59" s="3">
        <v>20</v>
      </c>
      <c r="N59" s="3">
        <v>0</v>
      </c>
      <c r="O59" s="3">
        <v>20</v>
      </c>
      <c r="P59" s="3">
        <v>0</v>
      </c>
      <c r="Q59" s="3">
        <v>2.0219999999999998</v>
      </c>
      <c r="R59" s="3">
        <v>6150.92</v>
      </c>
      <c r="S59" s="3">
        <v>0</v>
      </c>
      <c r="T59" s="3">
        <v>408</v>
      </c>
      <c r="U59" s="3">
        <v>111206.88</v>
      </c>
      <c r="V59" s="3">
        <v>138619.92000000001</v>
      </c>
      <c r="W59" s="12">
        <v>136824.46</v>
      </c>
      <c r="X59" s="3">
        <v>0.98699999999999999</v>
      </c>
      <c r="Y59" s="3">
        <v>136824.46</v>
      </c>
      <c r="Z59" s="3">
        <v>138681.38</v>
      </c>
      <c r="AA59" s="3">
        <v>55899.59</v>
      </c>
      <c r="AB59" s="3">
        <v>0</v>
      </c>
      <c r="AC59" s="3">
        <v>3002.6</v>
      </c>
      <c r="AD59" s="3">
        <v>1000.8</v>
      </c>
      <c r="AE59" s="12">
        <v>13682.45</v>
      </c>
      <c r="AF59" s="3">
        <v>132.91999999999999</v>
      </c>
      <c r="AG59" s="6">
        <v>10438.620000000001</v>
      </c>
      <c r="AH59" s="3">
        <v>1514.1</v>
      </c>
      <c r="AI59" s="3">
        <v>13000.06</v>
      </c>
      <c r="AJ59" s="3">
        <v>0</v>
      </c>
      <c r="AK59" s="3">
        <v>1</v>
      </c>
      <c r="AL59" s="3">
        <v>0</v>
      </c>
      <c r="AM59" s="3">
        <v>25617.58</v>
      </c>
      <c r="AN59" s="3">
        <v>0</v>
      </c>
      <c r="AO59" s="3">
        <v>884212</v>
      </c>
      <c r="AP59" s="3">
        <v>103</v>
      </c>
      <c r="AQ59" s="3">
        <v>0</v>
      </c>
      <c r="AR59" s="3">
        <v>0</v>
      </c>
      <c r="AS59" s="3">
        <v>14.7</v>
      </c>
      <c r="AT59" s="3">
        <v>0</v>
      </c>
      <c r="AU59" s="3">
        <v>28.97</v>
      </c>
      <c r="AV59" s="3">
        <v>884</v>
      </c>
      <c r="AW59" s="3">
        <v>43.67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600</v>
      </c>
      <c r="BI59" s="3">
        <v>0</v>
      </c>
      <c r="BJ59" s="3">
        <v>0</v>
      </c>
      <c r="BK59" s="3">
        <v>14000</v>
      </c>
      <c r="BL59" s="3">
        <v>0</v>
      </c>
      <c r="BM59" s="3">
        <v>0</v>
      </c>
      <c r="BN59" s="3">
        <v>288.93</v>
      </c>
      <c r="BO59" s="3">
        <v>481.07</v>
      </c>
      <c r="BP59" s="3">
        <v>0</v>
      </c>
      <c r="BQ59" s="3">
        <v>7729.06</v>
      </c>
      <c r="BR59" s="3">
        <v>20792.990000000002</v>
      </c>
      <c r="BS59" s="3">
        <v>1309.17</v>
      </c>
      <c r="BT59" s="3">
        <v>0</v>
      </c>
      <c r="BU59" s="3">
        <v>0</v>
      </c>
      <c r="BV59" s="3">
        <v>3114.07</v>
      </c>
      <c r="BW59" s="3">
        <v>0</v>
      </c>
      <c r="BX59" s="3">
        <v>0</v>
      </c>
      <c r="BY59" s="3">
        <v>152</v>
      </c>
      <c r="BZ59" s="3">
        <v>481.07</v>
      </c>
      <c r="CA59" s="3">
        <v>0</v>
      </c>
      <c r="CB59" s="3">
        <v>7729.06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38617.64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120</v>
      </c>
      <c r="CX59" s="3">
        <v>4900</v>
      </c>
      <c r="CY59" s="3">
        <v>0</v>
      </c>
      <c r="CZ59" s="3">
        <v>0</v>
      </c>
      <c r="DA59" s="3">
        <v>0</v>
      </c>
      <c r="DB59" s="3">
        <v>10885.93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66975.210000000006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 t="s">
        <v>121</v>
      </c>
      <c r="DU59" s="3" t="s">
        <v>122</v>
      </c>
      <c r="DV59" s="16" t="s">
        <v>1076</v>
      </c>
    </row>
    <row r="60" spans="1:126" ht="12.75" customHeight="1" x14ac:dyDescent="0.25">
      <c r="A60" s="3" t="s">
        <v>1071</v>
      </c>
      <c r="B60" s="3" t="s">
        <v>179</v>
      </c>
      <c r="C60" s="7" t="s">
        <v>658</v>
      </c>
      <c r="D60" s="7" t="s">
        <v>192</v>
      </c>
      <c r="E60" s="3" t="s">
        <v>120</v>
      </c>
      <c r="F60" s="5">
        <v>10</v>
      </c>
      <c r="G60" s="8"/>
      <c r="H60" s="8"/>
      <c r="I60" s="8"/>
      <c r="J60" s="8"/>
      <c r="K60" s="8"/>
      <c r="L60" s="8"/>
      <c r="M60" s="3">
        <v>10</v>
      </c>
      <c r="N60" s="3">
        <v>0</v>
      </c>
      <c r="O60" s="3">
        <v>10</v>
      </c>
      <c r="P60" s="3">
        <v>0</v>
      </c>
      <c r="Q60" s="3">
        <v>1.022</v>
      </c>
      <c r="R60" s="3">
        <v>3108.92</v>
      </c>
      <c r="S60" s="3">
        <v>0</v>
      </c>
      <c r="T60" s="3">
        <v>204</v>
      </c>
      <c r="U60" s="3">
        <v>64621.7</v>
      </c>
      <c r="V60" s="3">
        <v>80048.98</v>
      </c>
      <c r="W60" s="12">
        <v>96838.07</v>
      </c>
      <c r="X60" s="3">
        <v>1.2097</v>
      </c>
      <c r="Y60" s="3">
        <v>80925.62</v>
      </c>
      <c r="Z60" s="3">
        <v>96838.07</v>
      </c>
      <c r="AA60" s="3">
        <v>33227.300000000003</v>
      </c>
      <c r="AB60" s="3">
        <v>0</v>
      </c>
      <c r="AC60" s="3">
        <v>1201.04</v>
      </c>
      <c r="AD60" s="3">
        <v>400.32</v>
      </c>
      <c r="AE60" s="12">
        <v>10000</v>
      </c>
      <c r="AF60" s="3">
        <v>98.39</v>
      </c>
      <c r="AG60" s="6">
        <v>6318.34</v>
      </c>
      <c r="AH60" s="3">
        <v>0</v>
      </c>
      <c r="AI60" s="3">
        <v>8554.75</v>
      </c>
      <c r="AJ60" s="3">
        <v>0</v>
      </c>
      <c r="AK60" s="3">
        <v>1</v>
      </c>
      <c r="AL60" s="3">
        <v>0</v>
      </c>
      <c r="AM60" s="3">
        <v>32216.37</v>
      </c>
      <c r="AN60" s="3">
        <v>0</v>
      </c>
      <c r="AO60" s="3">
        <v>774594</v>
      </c>
      <c r="AP60" s="3">
        <v>0</v>
      </c>
      <c r="AQ60" s="3">
        <v>0</v>
      </c>
      <c r="AR60" s="3">
        <v>0</v>
      </c>
      <c r="AS60" s="3">
        <v>11.04</v>
      </c>
      <c r="AT60" s="3">
        <v>0</v>
      </c>
      <c r="AU60" s="3">
        <v>41.59</v>
      </c>
      <c r="AV60" s="3">
        <v>775</v>
      </c>
      <c r="AW60" s="3">
        <v>52.63</v>
      </c>
      <c r="AX60" s="3">
        <v>0.9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4000</v>
      </c>
      <c r="BI60" s="3">
        <v>0</v>
      </c>
      <c r="BJ60" s="3">
        <v>0</v>
      </c>
      <c r="BK60" s="3">
        <v>12000</v>
      </c>
      <c r="BL60" s="3">
        <v>0</v>
      </c>
      <c r="BM60" s="3">
        <v>0</v>
      </c>
      <c r="BN60" s="3">
        <v>180.83</v>
      </c>
      <c r="BO60" s="3">
        <v>25.76</v>
      </c>
      <c r="BP60" s="3">
        <v>0</v>
      </c>
      <c r="BQ60" s="3">
        <v>0</v>
      </c>
      <c r="BR60" s="3">
        <v>12007.35</v>
      </c>
      <c r="BS60" s="3">
        <v>0</v>
      </c>
      <c r="BT60" s="3">
        <v>0</v>
      </c>
      <c r="BU60" s="3">
        <v>0</v>
      </c>
      <c r="BV60" s="3">
        <v>4721.1899999999996</v>
      </c>
      <c r="BW60" s="3">
        <v>0</v>
      </c>
      <c r="BX60" s="3">
        <v>0</v>
      </c>
      <c r="BY60" s="3">
        <v>101.26</v>
      </c>
      <c r="BZ60" s="3">
        <v>25.76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40771.120000000003</v>
      </c>
      <c r="CN60" s="3">
        <v>700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253.49</v>
      </c>
      <c r="CX60" s="3">
        <v>4200</v>
      </c>
      <c r="CY60" s="3">
        <v>0</v>
      </c>
      <c r="CZ60" s="3">
        <v>0</v>
      </c>
      <c r="DA60" s="3">
        <v>1650</v>
      </c>
      <c r="DB60" s="3">
        <v>7278.81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37741.26</v>
      </c>
      <c r="DN60" s="3">
        <v>1650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 t="s">
        <v>126</v>
      </c>
      <c r="DU60" s="3"/>
      <c r="DV60" s="16" t="s">
        <v>1073</v>
      </c>
    </row>
    <row r="61" spans="1:126" ht="12.75" customHeight="1" x14ac:dyDescent="0.25">
      <c r="A61" s="3" t="s">
        <v>1072</v>
      </c>
      <c r="B61" s="3" t="s">
        <v>193</v>
      </c>
      <c r="C61" s="7" t="s">
        <v>659</v>
      </c>
      <c r="D61" s="7" t="s">
        <v>194</v>
      </c>
      <c r="E61" s="3" t="s">
        <v>120</v>
      </c>
      <c r="F61" s="5">
        <v>830</v>
      </c>
      <c r="G61" s="8"/>
      <c r="H61" s="8"/>
      <c r="I61" s="8"/>
      <c r="J61" s="8"/>
      <c r="K61" s="8"/>
      <c r="L61" s="5">
        <v>253</v>
      </c>
      <c r="M61" s="3">
        <v>1083</v>
      </c>
      <c r="N61" s="3">
        <v>0</v>
      </c>
      <c r="O61" s="3">
        <v>1083</v>
      </c>
      <c r="P61" s="3">
        <v>5200</v>
      </c>
      <c r="Q61" s="3">
        <v>89.031000000000006</v>
      </c>
      <c r="R61" s="3">
        <v>270832.3</v>
      </c>
      <c r="S61" s="3">
        <v>29093.32</v>
      </c>
      <c r="T61" s="3">
        <v>22093.200000000001</v>
      </c>
      <c r="U61" s="3">
        <v>5453048.8200000003</v>
      </c>
      <c r="V61" s="3">
        <v>6812453.96</v>
      </c>
      <c r="W61" s="12">
        <v>6694688.7599999998</v>
      </c>
      <c r="X61" s="3">
        <v>0.98270000000000002</v>
      </c>
      <c r="Y61" s="3">
        <v>6694688.7599999998</v>
      </c>
      <c r="Z61" s="3">
        <v>6812453.96</v>
      </c>
      <c r="AA61" s="3">
        <v>2620159.34</v>
      </c>
      <c r="AB61" s="3">
        <v>0</v>
      </c>
      <c r="AC61" s="3">
        <v>311790.57</v>
      </c>
      <c r="AD61" s="3">
        <v>0</v>
      </c>
      <c r="AE61" s="12">
        <v>669468.88</v>
      </c>
      <c r="AF61" s="3">
        <v>79718.820000000007</v>
      </c>
      <c r="AG61" s="6">
        <v>388196.6</v>
      </c>
      <c r="AH61" s="3">
        <v>1451514.54</v>
      </c>
      <c r="AI61" s="3">
        <v>354168.95</v>
      </c>
      <c r="AJ61" s="3">
        <v>0</v>
      </c>
      <c r="AK61" s="3">
        <v>1</v>
      </c>
      <c r="AL61" s="3">
        <v>0</v>
      </c>
      <c r="AM61" s="3">
        <v>1241639.94</v>
      </c>
      <c r="AN61" s="3">
        <v>0</v>
      </c>
      <c r="AO61" s="3">
        <v>9349142</v>
      </c>
      <c r="AP61" s="3">
        <v>38339</v>
      </c>
      <c r="AQ61" s="3">
        <v>0</v>
      </c>
      <c r="AR61" s="3">
        <v>0</v>
      </c>
      <c r="AS61" s="3">
        <v>37.86</v>
      </c>
      <c r="AT61" s="3">
        <v>0</v>
      </c>
      <c r="AU61" s="3">
        <v>132.81</v>
      </c>
      <c r="AV61" s="3">
        <v>9349</v>
      </c>
      <c r="AW61" s="3">
        <v>170.67</v>
      </c>
      <c r="AX61" s="3">
        <v>1.81</v>
      </c>
      <c r="AY61" s="3">
        <v>2.11</v>
      </c>
      <c r="AZ61" s="3">
        <v>0</v>
      </c>
      <c r="BA61" s="3">
        <v>0</v>
      </c>
      <c r="BB61" s="3">
        <v>0</v>
      </c>
      <c r="BC61" s="3">
        <v>0</v>
      </c>
      <c r="BD61" s="3">
        <v>4.28</v>
      </c>
      <c r="BE61" s="3">
        <v>0</v>
      </c>
      <c r="BF61" s="3">
        <v>0</v>
      </c>
      <c r="BG61" s="3">
        <v>0</v>
      </c>
      <c r="BH61" s="3">
        <v>61200</v>
      </c>
      <c r="BI61" s="3">
        <v>129250</v>
      </c>
      <c r="BJ61" s="3">
        <v>10197.969999999999</v>
      </c>
      <c r="BK61" s="3">
        <v>850000</v>
      </c>
      <c r="BL61" s="3">
        <v>0</v>
      </c>
      <c r="BM61" s="3">
        <v>0</v>
      </c>
      <c r="BN61" s="3">
        <v>91236.36</v>
      </c>
      <c r="BO61" s="3">
        <v>46043.6</v>
      </c>
      <c r="BP61" s="3">
        <v>0</v>
      </c>
      <c r="BQ61" s="3">
        <v>41303.800000000003</v>
      </c>
      <c r="BR61" s="3">
        <v>0</v>
      </c>
      <c r="BS61" s="3">
        <v>17526.259999999998</v>
      </c>
      <c r="BT61" s="3">
        <v>107610.01</v>
      </c>
      <c r="BU61" s="3">
        <v>10197.969999999999</v>
      </c>
      <c r="BV61" s="3">
        <v>24186.75</v>
      </c>
      <c r="BW61" s="3">
        <v>0</v>
      </c>
      <c r="BX61" s="3">
        <v>0</v>
      </c>
      <c r="BY61" s="3">
        <v>41509.089999999997</v>
      </c>
      <c r="BZ61" s="3">
        <v>46043.6</v>
      </c>
      <c r="CA61" s="3">
        <v>0</v>
      </c>
      <c r="CB61" s="3">
        <v>40753.800000000003</v>
      </c>
      <c r="CC61" s="3">
        <v>3077.19</v>
      </c>
      <c r="CD61" s="3">
        <v>1899.99</v>
      </c>
      <c r="CE61" s="3">
        <v>0</v>
      </c>
      <c r="CF61" s="3">
        <v>3000</v>
      </c>
      <c r="CG61" s="3">
        <v>0</v>
      </c>
      <c r="CH61" s="3">
        <v>0</v>
      </c>
      <c r="CI61" s="3">
        <v>3012.99</v>
      </c>
      <c r="CJ61" s="3">
        <v>0</v>
      </c>
      <c r="CK61" s="3">
        <v>0</v>
      </c>
      <c r="CL61" s="3">
        <v>550</v>
      </c>
      <c r="CM61" s="3">
        <v>1595808.89</v>
      </c>
      <c r="CN61" s="3">
        <v>16922.55</v>
      </c>
      <c r="CO61" s="3">
        <v>19740</v>
      </c>
      <c r="CP61" s="3">
        <v>0</v>
      </c>
      <c r="CQ61" s="3">
        <v>0</v>
      </c>
      <c r="CR61" s="3">
        <v>0</v>
      </c>
      <c r="CS61" s="3">
        <v>40000</v>
      </c>
      <c r="CT61" s="3">
        <v>0</v>
      </c>
      <c r="CU61" s="3">
        <v>0</v>
      </c>
      <c r="CV61" s="3">
        <v>0</v>
      </c>
      <c r="CW61" s="3">
        <v>12240</v>
      </c>
      <c r="CX61" s="3">
        <v>215000</v>
      </c>
      <c r="CY61" s="3">
        <v>0</v>
      </c>
      <c r="CZ61" s="3">
        <v>0</v>
      </c>
      <c r="DA61" s="3">
        <v>11837</v>
      </c>
      <c r="DB61" s="3">
        <v>822813.25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4710683.2699999996</v>
      </c>
      <c r="DN61" s="3">
        <v>11837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 t="s">
        <v>121</v>
      </c>
      <c r="DU61" s="3" t="s">
        <v>122</v>
      </c>
      <c r="DV61" s="16" t="s">
        <v>1076</v>
      </c>
    </row>
    <row r="62" spans="1:126" ht="12.75" customHeight="1" x14ac:dyDescent="0.25">
      <c r="A62" s="3" t="s">
        <v>1072</v>
      </c>
      <c r="B62" s="3" t="s">
        <v>193</v>
      </c>
      <c r="C62" s="7" t="s">
        <v>660</v>
      </c>
      <c r="D62" s="7" t="s">
        <v>195</v>
      </c>
      <c r="E62" s="3" t="s">
        <v>120</v>
      </c>
      <c r="F62" s="5">
        <v>34</v>
      </c>
      <c r="G62" s="8"/>
      <c r="H62" s="8"/>
      <c r="I62" s="8"/>
      <c r="J62" s="8"/>
      <c r="K62" s="8"/>
      <c r="L62" s="8"/>
      <c r="M62" s="3">
        <v>34</v>
      </c>
      <c r="N62" s="3">
        <v>0</v>
      </c>
      <c r="O62" s="3">
        <v>34</v>
      </c>
      <c r="P62" s="3">
        <v>200</v>
      </c>
      <c r="Q62" s="3">
        <v>4</v>
      </c>
      <c r="R62" s="3">
        <v>12168</v>
      </c>
      <c r="S62" s="3">
        <v>915.64</v>
      </c>
      <c r="T62" s="3">
        <v>693.6</v>
      </c>
      <c r="U62" s="3">
        <v>190810.92</v>
      </c>
      <c r="V62" s="3">
        <v>239278.64</v>
      </c>
      <c r="W62" s="12">
        <v>219940.92</v>
      </c>
      <c r="X62" s="3">
        <v>0.91920000000000002</v>
      </c>
      <c r="Y62" s="3">
        <v>219940.92</v>
      </c>
      <c r="Z62" s="3">
        <v>239278.64</v>
      </c>
      <c r="AA62" s="3">
        <v>87625.77</v>
      </c>
      <c r="AB62" s="3">
        <v>0</v>
      </c>
      <c r="AC62" s="3">
        <v>13834.66</v>
      </c>
      <c r="AD62" s="3">
        <v>1601.28</v>
      </c>
      <c r="AE62" s="12">
        <v>21994.09</v>
      </c>
      <c r="AF62" s="3">
        <v>356.58</v>
      </c>
      <c r="AG62" s="6">
        <v>6648.39</v>
      </c>
      <c r="AH62" s="3">
        <v>0</v>
      </c>
      <c r="AI62" s="3">
        <v>67602.850000000006</v>
      </c>
      <c r="AJ62" s="3">
        <v>0</v>
      </c>
      <c r="AK62" s="3">
        <v>1</v>
      </c>
      <c r="AL62" s="3">
        <v>0</v>
      </c>
      <c r="AM62" s="3">
        <v>29130</v>
      </c>
      <c r="AN62" s="3">
        <v>0</v>
      </c>
      <c r="AO62" s="3">
        <v>2340716</v>
      </c>
      <c r="AP62" s="3">
        <v>0</v>
      </c>
      <c r="AQ62" s="3">
        <v>0</v>
      </c>
      <c r="AR62" s="3">
        <v>0</v>
      </c>
      <c r="AS62" s="3">
        <v>28.88</v>
      </c>
      <c r="AT62" s="3">
        <v>0</v>
      </c>
      <c r="AU62" s="3">
        <v>12.44</v>
      </c>
      <c r="AV62" s="3">
        <v>2341</v>
      </c>
      <c r="AW62" s="3">
        <v>41.32</v>
      </c>
      <c r="AX62" s="3">
        <v>1.19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54915.3</v>
      </c>
      <c r="BI62" s="3">
        <v>0</v>
      </c>
      <c r="BJ62" s="3">
        <v>0</v>
      </c>
      <c r="BK62" s="3">
        <v>26000</v>
      </c>
      <c r="BL62" s="3">
        <v>0</v>
      </c>
      <c r="BM62" s="3">
        <v>0</v>
      </c>
      <c r="BN62" s="3">
        <v>234.94</v>
      </c>
      <c r="BO62" s="3">
        <v>0</v>
      </c>
      <c r="BP62" s="3">
        <v>0</v>
      </c>
      <c r="BQ62" s="3">
        <v>0</v>
      </c>
      <c r="BR62" s="3">
        <v>1122.01</v>
      </c>
      <c r="BS62" s="3">
        <v>0</v>
      </c>
      <c r="BT62" s="3">
        <v>0</v>
      </c>
      <c r="BU62" s="3">
        <v>0</v>
      </c>
      <c r="BV62" s="3">
        <v>5330.34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19629.78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  <c r="CK62" s="3">
        <v>0</v>
      </c>
      <c r="CL62" s="3">
        <v>0</v>
      </c>
      <c r="CM62" s="3">
        <v>96732.85</v>
      </c>
      <c r="CN62" s="3">
        <v>2776.58</v>
      </c>
      <c r="CO62" s="3">
        <v>0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3">
        <v>0</v>
      </c>
      <c r="CV62" s="3">
        <v>0</v>
      </c>
      <c r="CW62" s="3">
        <v>89.33</v>
      </c>
      <c r="CX62" s="3">
        <v>9100</v>
      </c>
      <c r="CY62" s="3">
        <v>0</v>
      </c>
      <c r="CZ62" s="3">
        <v>0</v>
      </c>
      <c r="DA62" s="3">
        <v>16254.47</v>
      </c>
      <c r="DB62" s="3">
        <v>20669.66</v>
      </c>
      <c r="DC62" s="3">
        <v>0</v>
      </c>
      <c r="DD62" s="3">
        <v>0</v>
      </c>
      <c r="DE62" s="3">
        <v>0</v>
      </c>
      <c r="DF62" s="3">
        <v>0</v>
      </c>
      <c r="DG62" s="3">
        <v>0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115437.67</v>
      </c>
      <c r="DN62" s="3">
        <v>16254.47</v>
      </c>
      <c r="DO62" s="3">
        <v>0</v>
      </c>
      <c r="DP62" s="3">
        <v>0</v>
      </c>
      <c r="DQ62" s="3">
        <v>0</v>
      </c>
      <c r="DR62" s="3">
        <v>0</v>
      </c>
      <c r="DS62" s="3">
        <v>0</v>
      </c>
      <c r="DT62" s="3" t="s">
        <v>121</v>
      </c>
      <c r="DU62" s="3" t="s">
        <v>122</v>
      </c>
      <c r="DV62" s="16" t="s">
        <v>1077</v>
      </c>
    </row>
    <row r="63" spans="1:126" ht="12.75" customHeight="1" x14ac:dyDescent="0.25">
      <c r="A63" s="3" t="s">
        <v>1072</v>
      </c>
      <c r="B63" s="3" t="s">
        <v>193</v>
      </c>
      <c r="C63" s="7" t="s">
        <v>661</v>
      </c>
      <c r="D63" s="7" t="s">
        <v>196</v>
      </c>
      <c r="E63" s="3" t="s">
        <v>120</v>
      </c>
      <c r="F63" s="5">
        <v>7</v>
      </c>
      <c r="G63" s="8"/>
      <c r="H63" s="8"/>
      <c r="I63" s="8"/>
      <c r="J63" s="8"/>
      <c r="K63" s="8"/>
      <c r="L63" s="8"/>
      <c r="M63" s="3">
        <v>7</v>
      </c>
      <c r="N63" s="3">
        <v>0</v>
      </c>
      <c r="O63" s="3">
        <v>7</v>
      </c>
      <c r="P63" s="3">
        <v>0</v>
      </c>
      <c r="Q63" s="3">
        <v>1</v>
      </c>
      <c r="R63" s="3">
        <v>3042</v>
      </c>
      <c r="S63" s="3">
        <v>0</v>
      </c>
      <c r="T63" s="3">
        <v>142.80000000000001</v>
      </c>
      <c r="U63" s="3">
        <v>52755.71</v>
      </c>
      <c r="V63" s="3">
        <v>65705.679999999993</v>
      </c>
      <c r="W63" s="12">
        <v>57755.71</v>
      </c>
      <c r="X63" s="3">
        <v>0.879</v>
      </c>
      <c r="Y63" s="3">
        <v>57755.71</v>
      </c>
      <c r="Z63" s="3">
        <v>65705.679999999993</v>
      </c>
      <c r="AA63" s="3">
        <v>26423.87</v>
      </c>
      <c r="AB63" s="3">
        <v>0</v>
      </c>
      <c r="AC63" s="3">
        <v>1528.4</v>
      </c>
      <c r="AD63" s="3">
        <v>350.28</v>
      </c>
      <c r="AE63" s="12">
        <v>10000</v>
      </c>
      <c r="AF63" s="3">
        <v>0</v>
      </c>
      <c r="AG63" s="6">
        <v>3778.03</v>
      </c>
      <c r="AH63" s="3">
        <v>1537.2</v>
      </c>
      <c r="AI63" s="3">
        <v>13768.24</v>
      </c>
      <c r="AJ63" s="3">
        <v>0</v>
      </c>
      <c r="AK63" s="3">
        <v>1</v>
      </c>
      <c r="AL63" s="3">
        <v>0</v>
      </c>
      <c r="AM63" s="3">
        <v>5000</v>
      </c>
      <c r="AN63" s="3">
        <v>0</v>
      </c>
      <c r="AO63" s="3">
        <v>376193</v>
      </c>
      <c r="AP63" s="3">
        <v>42</v>
      </c>
      <c r="AQ63" s="3">
        <v>0</v>
      </c>
      <c r="AR63" s="3">
        <v>0</v>
      </c>
      <c r="AS63" s="3">
        <v>36.6</v>
      </c>
      <c r="AT63" s="3">
        <v>0</v>
      </c>
      <c r="AU63" s="3">
        <v>13.29</v>
      </c>
      <c r="AV63" s="3">
        <v>376</v>
      </c>
      <c r="AW63" s="3">
        <v>49.89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5405.4</v>
      </c>
      <c r="BI63" s="3">
        <v>0</v>
      </c>
      <c r="BJ63" s="3">
        <v>0</v>
      </c>
      <c r="BK63" s="3">
        <v>3950</v>
      </c>
      <c r="BL63" s="3">
        <v>0</v>
      </c>
      <c r="BM63" s="3">
        <v>0</v>
      </c>
      <c r="BN63" s="3">
        <v>845.99</v>
      </c>
      <c r="BO63" s="3">
        <v>43.81</v>
      </c>
      <c r="BP63" s="3">
        <v>0</v>
      </c>
      <c r="BQ63" s="3">
        <v>0</v>
      </c>
      <c r="BR63" s="3">
        <v>2535.17</v>
      </c>
      <c r="BS63" s="3">
        <v>0</v>
      </c>
      <c r="BT63" s="3">
        <v>0</v>
      </c>
      <c r="BU63" s="3">
        <v>0</v>
      </c>
      <c r="BV63" s="3">
        <v>143.18</v>
      </c>
      <c r="BW63" s="3">
        <v>0</v>
      </c>
      <c r="BX63" s="3">
        <v>0</v>
      </c>
      <c r="BY63" s="3">
        <v>781.03</v>
      </c>
      <c r="BZ63" s="3">
        <v>43.81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18768.240000000002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215.94</v>
      </c>
      <c r="CX63" s="3">
        <v>1000</v>
      </c>
      <c r="CY63" s="3">
        <v>0</v>
      </c>
      <c r="CZ63" s="3">
        <v>0</v>
      </c>
      <c r="DA63" s="3">
        <v>2702.7</v>
      </c>
      <c r="DB63" s="3">
        <v>3806.82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32674.27</v>
      </c>
      <c r="DN63" s="3">
        <v>2702.7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 t="s">
        <v>121</v>
      </c>
      <c r="DU63" s="3" t="s">
        <v>122</v>
      </c>
      <c r="DV63" s="16" t="s">
        <v>1078</v>
      </c>
    </row>
    <row r="64" spans="1:126" ht="12.75" customHeight="1" x14ac:dyDescent="0.25">
      <c r="A64" s="3" t="s">
        <v>1072</v>
      </c>
      <c r="B64" s="3" t="s">
        <v>193</v>
      </c>
      <c r="C64" s="7" t="s">
        <v>662</v>
      </c>
      <c r="D64" s="7" t="s">
        <v>136</v>
      </c>
      <c r="E64" s="3" t="s">
        <v>120</v>
      </c>
      <c r="F64" s="5">
        <v>5</v>
      </c>
      <c r="G64" s="8"/>
      <c r="H64" s="8"/>
      <c r="I64" s="8"/>
      <c r="J64" s="8"/>
      <c r="K64" s="8"/>
      <c r="L64" s="8"/>
      <c r="M64" s="3">
        <v>5</v>
      </c>
      <c r="N64" s="3">
        <v>0</v>
      </c>
      <c r="O64" s="3">
        <v>5</v>
      </c>
      <c r="P64" s="3">
        <v>0</v>
      </c>
      <c r="Q64" s="3">
        <v>1</v>
      </c>
      <c r="R64" s="3">
        <v>3042</v>
      </c>
      <c r="S64" s="3">
        <v>0</v>
      </c>
      <c r="T64" s="3">
        <v>102</v>
      </c>
      <c r="U64" s="3">
        <v>43237.59</v>
      </c>
      <c r="V64" s="3">
        <v>53311.03</v>
      </c>
      <c r="W64" s="12">
        <v>43237.59</v>
      </c>
      <c r="X64" s="3">
        <v>0.81100000000000005</v>
      </c>
      <c r="Y64" s="3">
        <v>43237.59</v>
      </c>
      <c r="Z64" s="3">
        <v>53311.03</v>
      </c>
      <c r="AA64" s="3">
        <v>21887.8</v>
      </c>
      <c r="AB64" s="3">
        <v>0</v>
      </c>
      <c r="AC64" s="3">
        <v>600.52</v>
      </c>
      <c r="AD64" s="3">
        <v>200.16</v>
      </c>
      <c r="AE64" s="12">
        <v>10000</v>
      </c>
      <c r="AF64" s="3">
        <v>0</v>
      </c>
      <c r="AG64" s="6">
        <v>2986.53</v>
      </c>
      <c r="AH64" s="3">
        <v>0</v>
      </c>
      <c r="AI64" s="3">
        <v>14299.56</v>
      </c>
      <c r="AJ64" s="3">
        <v>0</v>
      </c>
      <c r="AK64" s="3">
        <v>1</v>
      </c>
      <c r="AL64" s="3">
        <v>0</v>
      </c>
      <c r="AM64" s="3">
        <v>0</v>
      </c>
      <c r="AN64" s="3">
        <v>0</v>
      </c>
      <c r="AO64" s="3">
        <v>610447</v>
      </c>
      <c r="AP64" s="3">
        <v>0</v>
      </c>
      <c r="AQ64" s="3">
        <v>0</v>
      </c>
      <c r="AR64" s="3">
        <v>0</v>
      </c>
      <c r="AS64" s="3">
        <v>23.42</v>
      </c>
      <c r="AT64" s="3">
        <v>0</v>
      </c>
      <c r="AU64" s="3">
        <v>0</v>
      </c>
      <c r="AV64" s="3">
        <v>610</v>
      </c>
      <c r="AW64" s="3">
        <v>23.42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4948.0200000000004</v>
      </c>
      <c r="BI64" s="3">
        <v>0</v>
      </c>
      <c r="BJ64" s="3">
        <v>0</v>
      </c>
      <c r="BK64" s="3">
        <v>3850</v>
      </c>
      <c r="BL64" s="3">
        <v>0</v>
      </c>
      <c r="BM64" s="3">
        <v>0</v>
      </c>
      <c r="BN64" s="3">
        <v>986.62</v>
      </c>
      <c r="BO64" s="3">
        <v>20933.439999999999</v>
      </c>
      <c r="BP64" s="3">
        <v>0</v>
      </c>
      <c r="BQ64" s="3">
        <v>0</v>
      </c>
      <c r="BR64" s="3">
        <v>319.18</v>
      </c>
      <c r="BS64" s="3">
        <v>0</v>
      </c>
      <c r="BT64" s="3">
        <v>0</v>
      </c>
      <c r="BU64" s="3">
        <v>0</v>
      </c>
      <c r="BV64" s="3">
        <v>155.94</v>
      </c>
      <c r="BW64" s="3">
        <v>0</v>
      </c>
      <c r="BX64" s="3">
        <v>0</v>
      </c>
      <c r="BY64" s="3">
        <v>688.87</v>
      </c>
      <c r="BZ64" s="3">
        <v>20933.439999999999</v>
      </c>
      <c r="CA64" s="3">
        <v>0</v>
      </c>
      <c r="CB64" s="3">
        <v>0</v>
      </c>
      <c r="CC64" s="3">
        <v>0.63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244.51</v>
      </c>
      <c r="CJ64" s="3">
        <v>0</v>
      </c>
      <c r="CK64" s="3">
        <v>0</v>
      </c>
      <c r="CL64" s="3">
        <v>0</v>
      </c>
      <c r="CM64" s="3">
        <v>14299.56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584.72</v>
      </c>
      <c r="CX64" s="3">
        <v>1000</v>
      </c>
      <c r="CY64" s="3">
        <v>0</v>
      </c>
      <c r="CZ64" s="3">
        <v>0</v>
      </c>
      <c r="DA64" s="3">
        <v>2473.38</v>
      </c>
      <c r="DB64" s="3">
        <v>3694.06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25632.32</v>
      </c>
      <c r="DN64" s="3">
        <v>2474.0100000000002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 t="s">
        <v>121</v>
      </c>
      <c r="DU64" s="3" t="s">
        <v>122</v>
      </c>
      <c r="DV64" s="16" t="s">
        <v>1075</v>
      </c>
    </row>
    <row r="65" spans="1:126" ht="12.75" customHeight="1" x14ac:dyDescent="0.25">
      <c r="A65" s="3" t="s">
        <v>1072</v>
      </c>
      <c r="B65" s="3" t="s">
        <v>193</v>
      </c>
      <c r="C65" s="7" t="s">
        <v>663</v>
      </c>
      <c r="D65" s="7" t="s">
        <v>197</v>
      </c>
      <c r="E65" s="3" t="s">
        <v>120</v>
      </c>
      <c r="F65" s="8"/>
      <c r="G65" s="5">
        <v>4</v>
      </c>
      <c r="H65" s="8"/>
      <c r="I65" s="8"/>
      <c r="J65" s="8"/>
      <c r="K65" s="8"/>
      <c r="L65" s="8"/>
      <c r="M65" s="3">
        <v>4</v>
      </c>
      <c r="N65" s="3">
        <v>0</v>
      </c>
      <c r="O65" s="3">
        <v>4</v>
      </c>
      <c r="P65" s="3">
        <v>0</v>
      </c>
      <c r="Q65" s="3">
        <v>1</v>
      </c>
      <c r="R65" s="3">
        <v>3042</v>
      </c>
      <c r="S65" s="3">
        <v>0</v>
      </c>
      <c r="T65" s="3">
        <v>100</v>
      </c>
      <c r="U65" s="3">
        <v>39176.230000000003</v>
      </c>
      <c r="V65" s="3">
        <v>48234.83</v>
      </c>
      <c r="W65" s="12">
        <v>39176.230000000003</v>
      </c>
      <c r="X65" s="3">
        <v>0.81220000000000003</v>
      </c>
      <c r="Y65" s="3">
        <v>39176.230000000003</v>
      </c>
      <c r="Z65" s="3">
        <v>48234.83</v>
      </c>
      <c r="AA65" s="3">
        <v>19619.63</v>
      </c>
      <c r="AB65" s="3">
        <v>0</v>
      </c>
      <c r="AC65" s="3">
        <v>600.52</v>
      </c>
      <c r="AD65" s="3">
        <v>200.16</v>
      </c>
      <c r="AE65" s="12">
        <v>10000</v>
      </c>
      <c r="AF65" s="3">
        <v>31.93</v>
      </c>
      <c r="AG65" s="6">
        <v>944.51</v>
      </c>
      <c r="AH65" s="3">
        <v>0</v>
      </c>
      <c r="AI65" s="3">
        <v>12262.57</v>
      </c>
      <c r="AJ65" s="3">
        <v>0</v>
      </c>
      <c r="AK65" s="3">
        <v>1</v>
      </c>
      <c r="AL65" s="3">
        <v>0</v>
      </c>
      <c r="AM65" s="3">
        <v>0</v>
      </c>
      <c r="AN65" s="3">
        <v>0</v>
      </c>
      <c r="AO65" s="3">
        <v>677108</v>
      </c>
      <c r="AP65" s="3">
        <v>0</v>
      </c>
      <c r="AQ65" s="3">
        <v>0</v>
      </c>
      <c r="AR65" s="3">
        <v>0</v>
      </c>
      <c r="AS65" s="3">
        <v>18.11</v>
      </c>
      <c r="AT65" s="3">
        <v>0</v>
      </c>
      <c r="AU65" s="3">
        <v>0</v>
      </c>
      <c r="AV65" s="3">
        <v>677</v>
      </c>
      <c r="AW65" s="3">
        <v>18.11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5751.9</v>
      </c>
      <c r="BI65" s="3">
        <v>0</v>
      </c>
      <c r="BJ65" s="3">
        <v>0</v>
      </c>
      <c r="BK65" s="3">
        <v>3300</v>
      </c>
      <c r="BL65" s="3">
        <v>0</v>
      </c>
      <c r="BM65" s="3">
        <v>0</v>
      </c>
      <c r="BN65" s="3">
        <v>48.24</v>
      </c>
      <c r="BO65" s="3">
        <v>0</v>
      </c>
      <c r="BP65" s="3">
        <v>0</v>
      </c>
      <c r="BQ65" s="3">
        <v>0</v>
      </c>
      <c r="BR65" s="3">
        <v>2607</v>
      </c>
      <c r="BS65" s="3">
        <v>330.47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1721.78</v>
      </c>
      <c r="CD65" s="3">
        <v>0</v>
      </c>
      <c r="CE65" s="3">
        <v>0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12262.57</v>
      </c>
      <c r="CN65" s="3">
        <v>0</v>
      </c>
      <c r="CO65" s="3">
        <v>0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3">
        <v>0</v>
      </c>
      <c r="CV65" s="3">
        <v>0</v>
      </c>
      <c r="CW65" s="3">
        <v>1150.3800000000001</v>
      </c>
      <c r="CX65" s="3">
        <v>838.27</v>
      </c>
      <c r="CY65" s="3">
        <v>0</v>
      </c>
      <c r="CZ65" s="3">
        <v>0</v>
      </c>
      <c r="DA65" s="3">
        <v>823.7</v>
      </c>
      <c r="DB65" s="3">
        <v>3300</v>
      </c>
      <c r="DC65" s="3">
        <v>0</v>
      </c>
      <c r="DD65" s="3">
        <v>0</v>
      </c>
      <c r="DE65" s="3">
        <v>0</v>
      </c>
      <c r="DF65" s="3">
        <v>0</v>
      </c>
      <c r="DG65" s="3">
        <v>0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23362.15</v>
      </c>
      <c r="DN65" s="3">
        <v>2875.95</v>
      </c>
      <c r="DO65" s="3">
        <v>0</v>
      </c>
      <c r="DP65" s="3">
        <v>0</v>
      </c>
      <c r="DQ65" s="3">
        <v>0</v>
      </c>
      <c r="DR65" s="3">
        <v>0</v>
      </c>
      <c r="DS65" s="3">
        <v>0</v>
      </c>
      <c r="DT65" s="3" t="s">
        <v>121</v>
      </c>
      <c r="DU65" s="3" t="s">
        <v>122</v>
      </c>
      <c r="DV65" s="16" t="s">
        <v>1075</v>
      </c>
    </row>
    <row r="66" spans="1:126" ht="12.75" customHeight="1" x14ac:dyDescent="0.25">
      <c r="A66" s="3" t="s">
        <v>1072</v>
      </c>
      <c r="B66" s="3" t="s">
        <v>193</v>
      </c>
      <c r="C66" s="7" t="s">
        <v>664</v>
      </c>
      <c r="D66" s="7" t="s">
        <v>198</v>
      </c>
      <c r="E66" s="3" t="s">
        <v>120</v>
      </c>
      <c r="F66" s="5">
        <v>78</v>
      </c>
      <c r="G66" s="8"/>
      <c r="H66" s="8"/>
      <c r="I66" s="8"/>
      <c r="J66" s="8"/>
      <c r="K66" s="8"/>
      <c r="L66" s="8"/>
      <c r="M66" s="3">
        <v>78</v>
      </c>
      <c r="N66" s="3">
        <v>0</v>
      </c>
      <c r="O66" s="3">
        <v>78</v>
      </c>
      <c r="P66" s="3">
        <v>0</v>
      </c>
      <c r="Q66" s="3">
        <v>6</v>
      </c>
      <c r="R66" s="3">
        <v>18252</v>
      </c>
      <c r="S66" s="3">
        <v>1134.46</v>
      </c>
      <c r="T66" s="3">
        <v>1591.2</v>
      </c>
      <c r="U66" s="3">
        <v>379999.38</v>
      </c>
      <c r="V66" s="3">
        <v>475446.62</v>
      </c>
      <c r="W66" s="12">
        <v>384672.86</v>
      </c>
      <c r="X66" s="3">
        <v>0.80910000000000004</v>
      </c>
      <c r="Y66" s="3">
        <v>384672.86</v>
      </c>
      <c r="Z66" s="3">
        <v>475446.62</v>
      </c>
      <c r="AA66" s="3">
        <v>187222.55</v>
      </c>
      <c r="AB66" s="3">
        <v>0</v>
      </c>
      <c r="AC66" s="3">
        <v>16161.96</v>
      </c>
      <c r="AD66" s="3">
        <v>3302.64</v>
      </c>
      <c r="AE66" s="12">
        <v>38467.29</v>
      </c>
      <c r="AF66" s="3">
        <v>1108.79</v>
      </c>
      <c r="AG66" s="6">
        <v>17954.68</v>
      </c>
      <c r="AH66" s="3">
        <v>69326.25</v>
      </c>
      <c r="AI66" s="3">
        <v>33437.94</v>
      </c>
      <c r="AJ66" s="3">
        <v>0</v>
      </c>
      <c r="AK66" s="3">
        <v>1</v>
      </c>
      <c r="AL66" s="3">
        <v>0</v>
      </c>
      <c r="AM66" s="3">
        <v>4673.4799999999996</v>
      </c>
      <c r="AN66" s="3">
        <v>0</v>
      </c>
      <c r="AO66" s="3">
        <v>1145246</v>
      </c>
      <c r="AP66" s="3">
        <v>2375</v>
      </c>
      <c r="AQ66" s="3">
        <v>0</v>
      </c>
      <c r="AR66" s="3">
        <v>0</v>
      </c>
      <c r="AS66" s="3">
        <v>29.19</v>
      </c>
      <c r="AT66" s="3">
        <v>0</v>
      </c>
      <c r="AU66" s="3">
        <v>4.08</v>
      </c>
      <c r="AV66" s="3">
        <v>1145</v>
      </c>
      <c r="AW66" s="3">
        <v>33.270000000000003</v>
      </c>
      <c r="AX66" s="3">
        <v>25.78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69297</v>
      </c>
      <c r="BI66" s="3">
        <v>0</v>
      </c>
      <c r="BJ66" s="3">
        <v>0</v>
      </c>
      <c r="BK66" s="3">
        <v>32000</v>
      </c>
      <c r="BL66" s="3">
        <v>0</v>
      </c>
      <c r="BM66" s="3">
        <v>0</v>
      </c>
      <c r="BN66" s="3">
        <v>1946.16</v>
      </c>
      <c r="BO66" s="3">
        <v>2719.91</v>
      </c>
      <c r="BP66" s="3">
        <v>0</v>
      </c>
      <c r="BQ66" s="3">
        <v>0</v>
      </c>
      <c r="BR66" s="3">
        <v>34918.339999999997</v>
      </c>
      <c r="BS66" s="3">
        <v>0</v>
      </c>
      <c r="BT66" s="3">
        <v>0</v>
      </c>
      <c r="BU66" s="3">
        <v>0</v>
      </c>
      <c r="BV66" s="3">
        <v>4065.07</v>
      </c>
      <c r="BW66" s="3">
        <v>0</v>
      </c>
      <c r="BX66" s="3">
        <v>0</v>
      </c>
      <c r="BY66" s="3">
        <v>1478.27</v>
      </c>
      <c r="BZ66" s="3">
        <v>2719.91</v>
      </c>
      <c r="CA66" s="3">
        <v>0</v>
      </c>
      <c r="CB66" s="3">
        <v>0</v>
      </c>
      <c r="CC66" s="3">
        <v>3477.24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38111.42</v>
      </c>
      <c r="CN66" s="3">
        <v>29519.759999999998</v>
      </c>
      <c r="CO66" s="3">
        <v>0</v>
      </c>
      <c r="CP66" s="3">
        <v>0</v>
      </c>
      <c r="CQ66" s="3">
        <v>0</v>
      </c>
      <c r="CR66" s="3">
        <v>0</v>
      </c>
      <c r="CS66" s="3">
        <v>0</v>
      </c>
      <c r="CT66" s="3">
        <v>0</v>
      </c>
      <c r="CU66" s="3">
        <v>0</v>
      </c>
      <c r="CV66" s="3">
        <v>0</v>
      </c>
      <c r="CW66" s="3">
        <v>2430.41</v>
      </c>
      <c r="CX66" s="3">
        <v>11200</v>
      </c>
      <c r="CY66" s="3">
        <v>0</v>
      </c>
      <c r="CZ66" s="3">
        <v>0</v>
      </c>
      <c r="DA66" s="3">
        <v>18150</v>
      </c>
      <c r="DB66" s="3">
        <v>27934.93</v>
      </c>
      <c r="DC66" s="3">
        <v>0</v>
      </c>
      <c r="DD66" s="3">
        <v>0</v>
      </c>
      <c r="DE66" s="3">
        <v>0</v>
      </c>
      <c r="DF66" s="3">
        <v>0</v>
      </c>
      <c r="DG66" s="3">
        <v>0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293688.42</v>
      </c>
      <c r="DN66" s="3">
        <v>18150</v>
      </c>
      <c r="DO66" s="3">
        <v>0</v>
      </c>
      <c r="DP66" s="3">
        <v>0</v>
      </c>
      <c r="DQ66" s="3">
        <v>0</v>
      </c>
      <c r="DR66" s="3">
        <v>0</v>
      </c>
      <c r="DS66" s="3">
        <v>0</v>
      </c>
      <c r="DT66" s="3" t="s">
        <v>121</v>
      </c>
      <c r="DU66" s="3" t="s">
        <v>122</v>
      </c>
      <c r="DV66" s="16" t="s">
        <v>1078</v>
      </c>
    </row>
    <row r="67" spans="1:126" ht="12.75" customHeight="1" x14ac:dyDescent="0.25">
      <c r="A67" s="3" t="s">
        <v>1072</v>
      </c>
      <c r="B67" s="3" t="s">
        <v>193</v>
      </c>
      <c r="C67" s="7" t="s">
        <v>665</v>
      </c>
      <c r="D67" s="7" t="s">
        <v>199</v>
      </c>
      <c r="E67" s="3" t="s">
        <v>120</v>
      </c>
      <c r="F67" s="5">
        <v>7</v>
      </c>
      <c r="G67" s="8"/>
      <c r="H67" s="8"/>
      <c r="I67" s="8"/>
      <c r="J67" s="8"/>
      <c r="K67" s="8"/>
      <c r="L67" s="8"/>
      <c r="M67" s="3">
        <v>7</v>
      </c>
      <c r="N67" s="3">
        <v>0</v>
      </c>
      <c r="O67" s="3">
        <v>7</v>
      </c>
      <c r="P67" s="3">
        <v>0</v>
      </c>
      <c r="Q67" s="3">
        <v>1</v>
      </c>
      <c r="R67" s="3">
        <v>3042</v>
      </c>
      <c r="S67" s="3">
        <v>0</v>
      </c>
      <c r="T67" s="3">
        <v>142.80000000000001</v>
      </c>
      <c r="U67" s="3">
        <v>52087.23</v>
      </c>
      <c r="V67" s="3">
        <v>64400.4</v>
      </c>
      <c r="W67" s="12">
        <v>52087.23</v>
      </c>
      <c r="X67" s="3">
        <v>0.80879999999999996</v>
      </c>
      <c r="Y67" s="3">
        <v>52087.23</v>
      </c>
      <c r="Z67" s="3">
        <v>64400.4</v>
      </c>
      <c r="AA67" s="3">
        <v>26423.87</v>
      </c>
      <c r="AB67" s="3">
        <v>0</v>
      </c>
      <c r="AC67" s="3">
        <v>1050.9100000000001</v>
      </c>
      <c r="AD67" s="3">
        <v>350.28</v>
      </c>
      <c r="AE67" s="12">
        <v>10000</v>
      </c>
      <c r="AF67" s="3">
        <v>0</v>
      </c>
      <c r="AG67" s="6">
        <v>3565.82</v>
      </c>
      <c r="AH67" s="3">
        <v>0</v>
      </c>
      <c r="AI67" s="3">
        <v>15996.5</v>
      </c>
      <c r="AJ67" s="3">
        <v>0</v>
      </c>
      <c r="AK67" s="3">
        <v>1</v>
      </c>
      <c r="AL67" s="3">
        <v>0</v>
      </c>
      <c r="AM67" s="3">
        <v>0</v>
      </c>
      <c r="AN67" s="3">
        <v>0</v>
      </c>
      <c r="AO67" s="3">
        <v>433639</v>
      </c>
      <c r="AP67" s="3">
        <v>0</v>
      </c>
      <c r="AQ67" s="3">
        <v>0</v>
      </c>
      <c r="AR67" s="3">
        <v>0</v>
      </c>
      <c r="AS67" s="3">
        <v>36.89</v>
      </c>
      <c r="AT67" s="3">
        <v>0</v>
      </c>
      <c r="AU67" s="3">
        <v>0</v>
      </c>
      <c r="AV67" s="3">
        <v>434</v>
      </c>
      <c r="AW67" s="3">
        <v>36.89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2716.56</v>
      </c>
      <c r="BI67" s="3">
        <v>0</v>
      </c>
      <c r="BJ67" s="3">
        <v>0</v>
      </c>
      <c r="BK67" s="3">
        <v>3950</v>
      </c>
      <c r="BL67" s="3">
        <v>0</v>
      </c>
      <c r="BM67" s="3">
        <v>0</v>
      </c>
      <c r="BN67" s="3">
        <v>365.65</v>
      </c>
      <c r="BO67" s="3">
        <v>978.05</v>
      </c>
      <c r="BP67" s="3">
        <v>0</v>
      </c>
      <c r="BQ67" s="3">
        <v>0</v>
      </c>
      <c r="BR67" s="3">
        <v>1865.33</v>
      </c>
      <c r="BS67" s="3">
        <v>0</v>
      </c>
      <c r="BT67" s="3">
        <v>0</v>
      </c>
      <c r="BU67" s="3">
        <v>0</v>
      </c>
      <c r="BV67" s="3">
        <v>126.47</v>
      </c>
      <c r="BW67" s="3">
        <v>0</v>
      </c>
      <c r="BX67" s="3">
        <v>0</v>
      </c>
      <c r="BY67" s="3">
        <v>301.52</v>
      </c>
      <c r="BZ67" s="3">
        <v>978.05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15996.5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250</v>
      </c>
      <c r="CX67" s="3">
        <v>1000</v>
      </c>
      <c r="CY67" s="3">
        <v>0</v>
      </c>
      <c r="CZ67" s="3">
        <v>0</v>
      </c>
      <c r="DA67" s="3">
        <v>1358.28</v>
      </c>
      <c r="DB67" s="3">
        <v>3823.53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30659.58</v>
      </c>
      <c r="DN67" s="3">
        <v>1358.28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 t="s">
        <v>121</v>
      </c>
      <c r="DU67" s="3" t="s">
        <v>122</v>
      </c>
      <c r="DV67" s="16" t="s">
        <v>1075</v>
      </c>
    </row>
    <row r="68" spans="1:126" ht="12.75" customHeight="1" x14ac:dyDescent="0.25">
      <c r="A68" s="3" t="s">
        <v>1072</v>
      </c>
      <c r="B68" s="3" t="s">
        <v>193</v>
      </c>
      <c r="C68" s="7" t="s">
        <v>666</v>
      </c>
      <c r="D68" s="7" t="s">
        <v>200</v>
      </c>
      <c r="E68" s="3" t="s">
        <v>125</v>
      </c>
      <c r="F68" s="8"/>
      <c r="G68" s="8"/>
      <c r="H68" s="8"/>
      <c r="I68" s="8"/>
      <c r="J68" s="5">
        <v>544</v>
      </c>
      <c r="K68" s="8"/>
      <c r="L68" s="8"/>
      <c r="M68" s="3">
        <v>0</v>
      </c>
      <c r="N68" s="3">
        <v>544</v>
      </c>
      <c r="O68" s="3">
        <v>544</v>
      </c>
      <c r="P68" s="3">
        <v>3200</v>
      </c>
      <c r="Q68" s="3">
        <v>39.831000000000003</v>
      </c>
      <c r="R68" s="3">
        <v>121165.9</v>
      </c>
      <c r="S68" s="3">
        <v>11866.89</v>
      </c>
      <c r="T68" s="3">
        <v>11097.6</v>
      </c>
      <c r="U68" s="3">
        <v>3301483.51</v>
      </c>
      <c r="V68" s="3">
        <v>4121442.85</v>
      </c>
      <c r="W68" s="12">
        <v>4161027.95</v>
      </c>
      <c r="X68" s="3">
        <v>1.0096000000000001</v>
      </c>
      <c r="Y68" s="3">
        <v>4161027.95</v>
      </c>
      <c r="Z68" s="3">
        <v>4298390.4400000004</v>
      </c>
      <c r="AA68" s="3">
        <v>1664066.57</v>
      </c>
      <c r="AB68" s="3">
        <v>0</v>
      </c>
      <c r="AC68" s="3">
        <v>125684.23</v>
      </c>
      <c r="AD68" s="3">
        <v>0</v>
      </c>
      <c r="AE68" s="12">
        <v>416102.8</v>
      </c>
      <c r="AF68" s="3">
        <v>254722.84</v>
      </c>
      <c r="AG68" s="6">
        <v>217281.18</v>
      </c>
      <c r="AH68" s="3">
        <v>806205.96</v>
      </c>
      <c r="AI68" s="3">
        <v>0</v>
      </c>
      <c r="AJ68" s="3">
        <v>340915.18</v>
      </c>
      <c r="AK68" s="3">
        <v>0</v>
      </c>
      <c r="AL68" s="3">
        <v>1</v>
      </c>
      <c r="AM68" s="3">
        <v>859544.44</v>
      </c>
      <c r="AN68" s="3">
        <v>0</v>
      </c>
      <c r="AO68" s="3">
        <v>16314052</v>
      </c>
      <c r="AP68" s="3">
        <v>0</v>
      </c>
      <c r="AQ68" s="3">
        <v>38556</v>
      </c>
      <c r="AR68" s="3">
        <v>0</v>
      </c>
      <c r="AS68" s="3">
        <v>0</v>
      </c>
      <c r="AT68" s="3">
        <v>20.91</v>
      </c>
      <c r="AU68" s="3">
        <v>52.69</v>
      </c>
      <c r="AV68" s="3">
        <v>16314</v>
      </c>
      <c r="AW68" s="3">
        <v>73.599999999999994</v>
      </c>
      <c r="AX68" s="3">
        <v>2.66</v>
      </c>
      <c r="AY68" s="3">
        <v>2.58</v>
      </c>
      <c r="AZ68" s="3">
        <v>0</v>
      </c>
      <c r="BA68" s="3">
        <v>0</v>
      </c>
      <c r="BB68" s="3">
        <v>0</v>
      </c>
      <c r="BC68" s="3">
        <v>0</v>
      </c>
      <c r="BD68" s="3">
        <v>2.4500000000000002</v>
      </c>
      <c r="BE68" s="3">
        <v>0</v>
      </c>
      <c r="BF68" s="3">
        <v>0</v>
      </c>
      <c r="BG68" s="3">
        <v>0</v>
      </c>
      <c r="BH68" s="3">
        <v>105000</v>
      </c>
      <c r="BI68" s="3">
        <v>137552.89000000001</v>
      </c>
      <c r="BJ68" s="3">
        <v>9930.7900000000009</v>
      </c>
      <c r="BK68" s="3">
        <v>575000</v>
      </c>
      <c r="BL68" s="3">
        <v>0</v>
      </c>
      <c r="BM68" s="3">
        <v>0</v>
      </c>
      <c r="BN68" s="3">
        <v>81829.87</v>
      </c>
      <c r="BO68" s="3">
        <v>50871.89</v>
      </c>
      <c r="BP68" s="3">
        <v>0</v>
      </c>
      <c r="BQ68" s="3">
        <v>0</v>
      </c>
      <c r="BR68" s="3">
        <v>0</v>
      </c>
      <c r="BS68" s="3">
        <v>0</v>
      </c>
      <c r="BT68" s="3">
        <v>93932.89</v>
      </c>
      <c r="BU68" s="3">
        <v>9930.7900000000009</v>
      </c>
      <c r="BV68" s="3">
        <v>116786.9</v>
      </c>
      <c r="BW68" s="3">
        <v>0</v>
      </c>
      <c r="BX68" s="3">
        <v>0</v>
      </c>
      <c r="BY68" s="3">
        <v>30494.39</v>
      </c>
      <c r="BZ68" s="3">
        <v>50871.89</v>
      </c>
      <c r="CA68" s="3">
        <v>0</v>
      </c>
      <c r="CB68" s="3">
        <v>0</v>
      </c>
      <c r="CC68" s="3">
        <v>3561.9</v>
      </c>
      <c r="CD68" s="3">
        <v>1500</v>
      </c>
      <c r="CE68" s="3">
        <v>0</v>
      </c>
      <c r="CF68" s="3">
        <v>3000</v>
      </c>
      <c r="CG68" s="3">
        <v>0</v>
      </c>
      <c r="CH68" s="3">
        <v>0</v>
      </c>
      <c r="CI68" s="3">
        <v>7270.4</v>
      </c>
      <c r="CJ68" s="3">
        <v>0</v>
      </c>
      <c r="CK68" s="3">
        <v>0</v>
      </c>
      <c r="CL68" s="3">
        <v>0</v>
      </c>
      <c r="CM68" s="3">
        <v>1200459.6200000001</v>
      </c>
      <c r="CN68" s="3">
        <v>43423.11</v>
      </c>
      <c r="CO68" s="3">
        <v>42120</v>
      </c>
      <c r="CP68" s="3">
        <v>0</v>
      </c>
      <c r="CQ68" s="3">
        <v>0</v>
      </c>
      <c r="CR68" s="3">
        <v>0</v>
      </c>
      <c r="CS68" s="3">
        <v>40000</v>
      </c>
      <c r="CT68" s="3">
        <v>0</v>
      </c>
      <c r="CU68" s="3">
        <v>0</v>
      </c>
      <c r="CV68" s="3">
        <v>0</v>
      </c>
      <c r="CW68" s="3">
        <v>19411.55</v>
      </c>
      <c r="CX68" s="3">
        <v>145000</v>
      </c>
      <c r="CY68" s="3">
        <v>0</v>
      </c>
      <c r="CZ68" s="3">
        <v>0</v>
      </c>
      <c r="DA68" s="3">
        <v>29007.49</v>
      </c>
      <c r="DB68" s="3">
        <v>455213.1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2743287.15</v>
      </c>
      <c r="DN68" s="3">
        <v>29007.5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 t="s">
        <v>126</v>
      </c>
      <c r="DU68" s="3"/>
      <c r="DV68" s="16" t="s">
        <v>1073</v>
      </c>
    </row>
    <row r="69" spans="1:126" ht="12.75" customHeight="1" x14ac:dyDescent="0.25">
      <c r="A69" s="3" t="s">
        <v>1017</v>
      </c>
      <c r="B69" s="3" t="s">
        <v>201</v>
      </c>
      <c r="C69" s="7" t="s">
        <v>667</v>
      </c>
      <c r="D69" s="7" t="s">
        <v>202</v>
      </c>
      <c r="E69" s="3" t="s">
        <v>129</v>
      </c>
      <c r="F69" s="5">
        <v>148</v>
      </c>
      <c r="G69" s="8"/>
      <c r="H69" s="5">
        <v>0</v>
      </c>
      <c r="I69" s="8"/>
      <c r="J69" s="5">
        <v>82</v>
      </c>
      <c r="K69" s="8"/>
      <c r="L69" s="5">
        <v>46</v>
      </c>
      <c r="M69" s="3">
        <v>194</v>
      </c>
      <c r="N69" s="3">
        <v>82</v>
      </c>
      <c r="O69" s="3">
        <v>276</v>
      </c>
      <c r="P69" s="3">
        <v>2600</v>
      </c>
      <c r="Q69" s="3">
        <v>22.503</v>
      </c>
      <c r="R69" s="3">
        <v>68454.13</v>
      </c>
      <c r="S69" s="3">
        <v>4362.71</v>
      </c>
      <c r="T69" s="3">
        <v>5630.4</v>
      </c>
      <c r="U69" s="3">
        <v>1928798.3</v>
      </c>
      <c r="V69" s="3">
        <v>2403137.56</v>
      </c>
      <c r="W69" s="12">
        <v>2305949.37</v>
      </c>
      <c r="X69" s="3">
        <v>0.95960000000000001</v>
      </c>
      <c r="Y69" s="3">
        <v>2305949.37</v>
      </c>
      <c r="Z69" s="3">
        <v>2403137.56</v>
      </c>
      <c r="AA69" s="3">
        <v>981375.15</v>
      </c>
      <c r="AB69" s="3">
        <v>0</v>
      </c>
      <c r="AC69" s="3">
        <v>61378.99</v>
      </c>
      <c r="AD69" s="3">
        <v>13610.88</v>
      </c>
      <c r="AE69" s="12">
        <v>230382.67</v>
      </c>
      <c r="AF69" s="3">
        <v>0</v>
      </c>
      <c r="AG69" s="6">
        <v>397594.98</v>
      </c>
      <c r="AH69" s="3">
        <v>213640.29</v>
      </c>
      <c r="AI69" s="3">
        <v>108506.524</v>
      </c>
      <c r="AJ69" s="3">
        <v>85255.126000000004</v>
      </c>
      <c r="AK69" s="3">
        <v>0.56000000000000005</v>
      </c>
      <c r="AL69" s="3">
        <v>0.44</v>
      </c>
      <c r="AM69" s="3">
        <v>377151.07</v>
      </c>
      <c r="AN69" s="3">
        <v>0</v>
      </c>
      <c r="AO69" s="3">
        <v>5445536</v>
      </c>
      <c r="AP69" s="3">
        <v>4169</v>
      </c>
      <c r="AQ69" s="3">
        <v>9672</v>
      </c>
      <c r="AR69" s="3">
        <v>0</v>
      </c>
      <c r="AS69" s="3">
        <v>23.73</v>
      </c>
      <c r="AT69" s="3">
        <v>11.86</v>
      </c>
      <c r="AU69" s="3">
        <v>69.260000000000005</v>
      </c>
      <c r="AV69" s="3">
        <v>5446</v>
      </c>
      <c r="AW69" s="3">
        <v>104.85</v>
      </c>
      <c r="AX69" s="3">
        <v>10.92</v>
      </c>
      <c r="AY69" s="3">
        <v>6.46</v>
      </c>
      <c r="AZ69" s="3">
        <v>0</v>
      </c>
      <c r="BA69" s="3">
        <v>0</v>
      </c>
      <c r="BB69" s="3">
        <v>1.08</v>
      </c>
      <c r="BC69" s="3">
        <v>0</v>
      </c>
      <c r="BD69" s="3">
        <v>4.59</v>
      </c>
      <c r="BE69" s="3">
        <v>0</v>
      </c>
      <c r="BF69" s="3">
        <v>48.82</v>
      </c>
      <c r="BG69" s="3">
        <v>0</v>
      </c>
      <c r="BH69" s="3">
        <v>345000</v>
      </c>
      <c r="BI69" s="3">
        <v>57349.63</v>
      </c>
      <c r="BJ69" s="3">
        <v>0</v>
      </c>
      <c r="BK69" s="3">
        <v>290842.65999999997</v>
      </c>
      <c r="BL69" s="3">
        <v>10000</v>
      </c>
      <c r="BM69" s="3">
        <v>0</v>
      </c>
      <c r="BN69" s="3">
        <v>59920.55</v>
      </c>
      <c r="BO69" s="3">
        <v>10576.09</v>
      </c>
      <c r="BP69" s="3">
        <v>154669.32</v>
      </c>
      <c r="BQ69" s="3">
        <v>0</v>
      </c>
      <c r="BR69" s="3">
        <v>0</v>
      </c>
      <c r="BS69" s="3">
        <v>0</v>
      </c>
      <c r="BT69" s="3">
        <v>22013.63</v>
      </c>
      <c r="BU69" s="3">
        <v>0</v>
      </c>
      <c r="BV69" s="3">
        <v>34787.97</v>
      </c>
      <c r="BW69" s="3">
        <v>4124.72</v>
      </c>
      <c r="BX69" s="3">
        <v>0</v>
      </c>
      <c r="BY69" s="3">
        <v>32545.64</v>
      </c>
      <c r="BZ69" s="3">
        <v>10576.09</v>
      </c>
      <c r="CA69" s="3">
        <v>8328.44</v>
      </c>
      <c r="CB69" s="3">
        <v>0</v>
      </c>
      <c r="CC69" s="3">
        <v>976.72</v>
      </c>
      <c r="CD69" s="3">
        <v>150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570912.72</v>
      </c>
      <c r="CN69" s="3">
        <v>59476.49</v>
      </c>
      <c r="CO69" s="3">
        <v>35186</v>
      </c>
      <c r="CP69" s="3">
        <v>0</v>
      </c>
      <c r="CQ69" s="3">
        <v>5875.28</v>
      </c>
      <c r="CR69" s="3">
        <v>0</v>
      </c>
      <c r="CS69" s="3">
        <v>25000</v>
      </c>
      <c r="CT69" s="3">
        <v>0</v>
      </c>
      <c r="CU69" s="3">
        <v>146340.88</v>
      </c>
      <c r="CV69" s="3">
        <v>0</v>
      </c>
      <c r="CW69" s="3">
        <v>15376.27</v>
      </c>
      <c r="CX69" s="3">
        <v>43626.3</v>
      </c>
      <c r="CY69" s="3">
        <v>1000</v>
      </c>
      <c r="CZ69" s="3">
        <v>0</v>
      </c>
      <c r="DA69" s="3">
        <v>142273.39000000001</v>
      </c>
      <c r="DB69" s="3">
        <v>256054.69</v>
      </c>
      <c r="DC69" s="3">
        <v>0</v>
      </c>
      <c r="DD69" s="3">
        <v>0</v>
      </c>
      <c r="DE69" s="3">
        <v>0</v>
      </c>
      <c r="DF69" s="3">
        <v>0</v>
      </c>
      <c r="DG69" s="3">
        <v>0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1337441.67</v>
      </c>
      <c r="DN69" s="3">
        <v>142273.4</v>
      </c>
      <c r="DO69" s="3">
        <v>0</v>
      </c>
      <c r="DP69" s="3">
        <v>0</v>
      </c>
      <c r="DQ69" s="3">
        <v>0</v>
      </c>
      <c r="DR69" s="3">
        <v>1500</v>
      </c>
      <c r="DS69" s="3">
        <v>0</v>
      </c>
      <c r="DT69" s="3" t="s">
        <v>121</v>
      </c>
      <c r="DU69" s="3" t="s">
        <v>122</v>
      </c>
      <c r="DV69" s="16" t="s">
        <v>1077</v>
      </c>
    </row>
    <row r="70" spans="1:126" ht="12.75" customHeight="1" x14ac:dyDescent="0.25">
      <c r="A70" s="3" t="s">
        <v>1018</v>
      </c>
      <c r="B70" s="3" t="s">
        <v>203</v>
      </c>
      <c r="C70" s="7" t="s">
        <v>668</v>
      </c>
      <c r="D70" s="7" t="s">
        <v>204</v>
      </c>
      <c r="E70" s="3" t="s">
        <v>120</v>
      </c>
      <c r="F70" s="5">
        <v>672</v>
      </c>
      <c r="G70" s="8"/>
      <c r="H70" s="8"/>
      <c r="I70" s="8"/>
      <c r="J70" s="8"/>
      <c r="K70" s="8"/>
      <c r="L70" s="5">
        <v>173</v>
      </c>
      <c r="M70" s="3">
        <v>845</v>
      </c>
      <c r="N70" s="3">
        <v>0</v>
      </c>
      <c r="O70" s="3">
        <v>845</v>
      </c>
      <c r="P70" s="3">
        <v>5200</v>
      </c>
      <c r="Q70" s="3">
        <v>68.524000000000001</v>
      </c>
      <c r="R70" s="3">
        <v>208450.01</v>
      </c>
      <c r="S70" s="3">
        <v>14492.25</v>
      </c>
      <c r="T70" s="3">
        <v>17238</v>
      </c>
      <c r="U70" s="3">
        <v>4297531.8</v>
      </c>
      <c r="V70" s="3">
        <v>5380988.2000000002</v>
      </c>
      <c r="W70" s="12">
        <v>5380988.2000000002</v>
      </c>
      <c r="X70" s="3">
        <v>1</v>
      </c>
      <c r="Y70" s="3">
        <v>5380988.2000000002</v>
      </c>
      <c r="Z70" s="3">
        <v>5380988.2000000002</v>
      </c>
      <c r="AA70" s="3">
        <v>2043800.13</v>
      </c>
      <c r="AB70" s="3">
        <v>0</v>
      </c>
      <c r="AC70" s="3">
        <v>281674.07</v>
      </c>
      <c r="AD70" s="3">
        <v>0</v>
      </c>
      <c r="AE70" s="12">
        <v>538098.81999999995</v>
      </c>
      <c r="AF70" s="3">
        <v>11491.79</v>
      </c>
      <c r="AG70" s="6">
        <v>488401.64</v>
      </c>
      <c r="AH70" s="3">
        <v>887726.88</v>
      </c>
      <c r="AI70" s="3">
        <v>408760.44</v>
      </c>
      <c r="AJ70" s="3">
        <v>0</v>
      </c>
      <c r="AK70" s="3">
        <v>1</v>
      </c>
      <c r="AL70" s="3">
        <v>0</v>
      </c>
      <c r="AM70" s="3">
        <v>1025244.78</v>
      </c>
      <c r="AN70" s="3">
        <v>58211.62</v>
      </c>
      <c r="AO70" s="3">
        <v>11379134</v>
      </c>
      <c r="AP70" s="3">
        <v>24714</v>
      </c>
      <c r="AQ70" s="3">
        <v>0</v>
      </c>
      <c r="AR70" s="3">
        <v>0</v>
      </c>
      <c r="AS70" s="3">
        <v>35.92</v>
      </c>
      <c r="AT70" s="3">
        <v>0</v>
      </c>
      <c r="AU70" s="3">
        <v>90.1</v>
      </c>
      <c r="AV70" s="3">
        <v>11379</v>
      </c>
      <c r="AW70" s="3">
        <v>126.02</v>
      </c>
      <c r="AX70" s="3">
        <v>27.91</v>
      </c>
      <c r="AY70" s="3">
        <v>12.31</v>
      </c>
      <c r="AZ70" s="3">
        <v>0.19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552350</v>
      </c>
      <c r="BI70" s="3">
        <v>250000</v>
      </c>
      <c r="BJ70" s="3">
        <v>2500</v>
      </c>
      <c r="BK70" s="3">
        <v>729985</v>
      </c>
      <c r="BL70" s="3">
        <v>0</v>
      </c>
      <c r="BM70" s="3">
        <v>0</v>
      </c>
      <c r="BN70" s="3">
        <v>17935.78</v>
      </c>
      <c r="BO70" s="3">
        <v>361000</v>
      </c>
      <c r="BP70" s="3">
        <v>0</v>
      </c>
      <c r="BQ70" s="3">
        <v>307866.71999999997</v>
      </c>
      <c r="BR70" s="3">
        <v>0</v>
      </c>
      <c r="BS70" s="3">
        <v>125900.01</v>
      </c>
      <c r="BT70" s="3">
        <v>109910.99</v>
      </c>
      <c r="BU70" s="3">
        <v>368.06</v>
      </c>
      <c r="BV70" s="3">
        <v>33740.480000000003</v>
      </c>
      <c r="BW70" s="3">
        <v>0</v>
      </c>
      <c r="BX70" s="3">
        <v>0</v>
      </c>
      <c r="BY70" s="3">
        <v>12644.27</v>
      </c>
      <c r="BZ70" s="3">
        <v>200635.04</v>
      </c>
      <c r="CA70" s="3">
        <v>0</v>
      </c>
      <c r="CB70" s="3">
        <v>279746.96999999997</v>
      </c>
      <c r="CC70" s="3">
        <v>15963.84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160364.96</v>
      </c>
      <c r="CK70" s="3">
        <v>0</v>
      </c>
      <c r="CL70" s="3">
        <v>28119.75</v>
      </c>
      <c r="CM70" s="3">
        <v>1434005.22</v>
      </c>
      <c r="CN70" s="3">
        <v>317557.48</v>
      </c>
      <c r="CO70" s="3">
        <v>140089.01</v>
      </c>
      <c r="CP70" s="3">
        <v>2131.94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110470</v>
      </c>
      <c r="CX70" s="3">
        <v>255494.75</v>
      </c>
      <c r="CY70" s="3">
        <v>0</v>
      </c>
      <c r="CZ70" s="3">
        <v>0</v>
      </c>
      <c r="DA70" s="3">
        <v>46464.33</v>
      </c>
      <c r="DB70" s="3">
        <v>696244.52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3458581.34</v>
      </c>
      <c r="DN70" s="3">
        <v>46464.34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 t="s">
        <v>121</v>
      </c>
      <c r="DU70" s="3" t="s">
        <v>122</v>
      </c>
      <c r="DV70" s="16" t="s">
        <v>1076</v>
      </c>
    </row>
    <row r="71" spans="1:126" ht="12.75" customHeight="1" x14ac:dyDescent="0.25">
      <c r="A71" s="3" t="s">
        <v>1018</v>
      </c>
      <c r="B71" s="3" t="s">
        <v>203</v>
      </c>
      <c r="C71" s="7" t="s">
        <v>669</v>
      </c>
      <c r="D71" s="7" t="s">
        <v>205</v>
      </c>
      <c r="E71" s="3" t="s">
        <v>125</v>
      </c>
      <c r="F71" s="8"/>
      <c r="G71" s="8"/>
      <c r="H71" s="8"/>
      <c r="I71" s="8"/>
      <c r="J71" s="5">
        <v>346</v>
      </c>
      <c r="K71" s="8"/>
      <c r="L71" s="8"/>
      <c r="M71" s="3">
        <v>0</v>
      </c>
      <c r="N71" s="3">
        <v>346</v>
      </c>
      <c r="O71" s="3">
        <v>346</v>
      </c>
      <c r="P71" s="3">
        <v>1000</v>
      </c>
      <c r="Q71" s="3">
        <v>29.83</v>
      </c>
      <c r="R71" s="3">
        <v>90742.86</v>
      </c>
      <c r="S71" s="3">
        <v>6188.87</v>
      </c>
      <c r="T71" s="3">
        <v>7058.4</v>
      </c>
      <c r="U71" s="3">
        <v>2180062.04</v>
      </c>
      <c r="V71" s="3">
        <v>2698830.02</v>
      </c>
      <c r="W71" s="12">
        <v>2817534.72</v>
      </c>
      <c r="X71" s="3">
        <v>1.044</v>
      </c>
      <c r="Y71" s="3">
        <v>2817534.72</v>
      </c>
      <c r="Z71" s="3">
        <v>2861243.45</v>
      </c>
      <c r="AA71" s="3">
        <v>1108713.54</v>
      </c>
      <c r="AB71" s="3">
        <v>0</v>
      </c>
      <c r="AC71" s="3">
        <v>64855.08</v>
      </c>
      <c r="AD71" s="3">
        <v>0</v>
      </c>
      <c r="AE71" s="12">
        <v>281753.46999999997</v>
      </c>
      <c r="AF71" s="3">
        <v>7889.64</v>
      </c>
      <c r="AG71" s="6">
        <v>326626.34999999998</v>
      </c>
      <c r="AH71" s="3">
        <v>300236.94</v>
      </c>
      <c r="AI71" s="3">
        <v>0</v>
      </c>
      <c r="AJ71" s="3">
        <v>259115.24</v>
      </c>
      <c r="AK71" s="3">
        <v>0</v>
      </c>
      <c r="AL71" s="3">
        <v>1</v>
      </c>
      <c r="AM71" s="3">
        <v>614759.80000000005</v>
      </c>
      <c r="AN71" s="3">
        <v>22712.880000000001</v>
      </c>
      <c r="AO71" s="3">
        <v>16793888</v>
      </c>
      <c r="AP71" s="3">
        <v>0</v>
      </c>
      <c r="AQ71" s="3">
        <v>19458</v>
      </c>
      <c r="AR71" s="3">
        <v>0</v>
      </c>
      <c r="AS71" s="3">
        <v>0</v>
      </c>
      <c r="AT71" s="3">
        <v>15.43</v>
      </c>
      <c r="AU71" s="3">
        <v>36.61</v>
      </c>
      <c r="AV71" s="3">
        <v>16794</v>
      </c>
      <c r="AW71" s="3">
        <v>52.04</v>
      </c>
      <c r="AX71" s="3">
        <v>6.37</v>
      </c>
      <c r="AY71" s="3">
        <v>0</v>
      </c>
      <c r="AZ71" s="3">
        <v>0.15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157558</v>
      </c>
      <c r="BI71" s="3">
        <v>113691.89</v>
      </c>
      <c r="BJ71" s="3">
        <v>3500</v>
      </c>
      <c r="BK71" s="3">
        <v>340350</v>
      </c>
      <c r="BL71" s="3">
        <v>10032.370000000001</v>
      </c>
      <c r="BM71" s="3">
        <v>0</v>
      </c>
      <c r="BN71" s="3">
        <v>47996.01</v>
      </c>
      <c r="BO71" s="3">
        <v>305000</v>
      </c>
      <c r="BP71" s="3">
        <v>0</v>
      </c>
      <c r="BQ71" s="3">
        <v>134580.93</v>
      </c>
      <c r="BR71" s="3">
        <v>38237.64</v>
      </c>
      <c r="BS71" s="3">
        <v>1994.29</v>
      </c>
      <c r="BT71" s="3">
        <v>113691.89</v>
      </c>
      <c r="BU71" s="3">
        <v>944.73</v>
      </c>
      <c r="BV71" s="3">
        <v>99578.38</v>
      </c>
      <c r="BW71" s="3">
        <v>10032.370000000001</v>
      </c>
      <c r="BX71" s="3">
        <v>0</v>
      </c>
      <c r="BY71" s="3">
        <v>45311.72</v>
      </c>
      <c r="BZ71" s="3">
        <v>167302.89000000001</v>
      </c>
      <c r="CA71" s="3">
        <v>0</v>
      </c>
      <c r="CB71" s="3">
        <v>127240.54</v>
      </c>
      <c r="CC71" s="3">
        <v>5549.13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137697.10999999999</v>
      </c>
      <c r="CK71" s="3">
        <v>0</v>
      </c>
      <c r="CL71" s="3">
        <v>7340.39</v>
      </c>
      <c r="CM71" s="3">
        <v>873875.04</v>
      </c>
      <c r="CN71" s="3">
        <v>106924.53</v>
      </c>
      <c r="CO71" s="3">
        <v>0</v>
      </c>
      <c r="CP71" s="3">
        <v>2555.27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31511.599999999999</v>
      </c>
      <c r="CX71" s="3">
        <v>119122.5</v>
      </c>
      <c r="CY71" s="3">
        <v>0</v>
      </c>
      <c r="CZ71" s="3">
        <v>0</v>
      </c>
      <c r="DA71" s="3">
        <v>21545.02</v>
      </c>
      <c r="DB71" s="3">
        <v>240771.62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1578795.69</v>
      </c>
      <c r="DN71" s="3">
        <v>21545.03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 t="s">
        <v>126</v>
      </c>
      <c r="DU71" s="3"/>
      <c r="DV71" s="16" t="s">
        <v>1073</v>
      </c>
    </row>
    <row r="72" spans="1:126" ht="12.75" customHeight="1" x14ac:dyDescent="0.25">
      <c r="A72" s="3" t="s">
        <v>1018</v>
      </c>
      <c r="B72" s="3" t="s">
        <v>203</v>
      </c>
      <c r="C72" s="7" t="s">
        <v>670</v>
      </c>
      <c r="D72" s="7" t="s">
        <v>206</v>
      </c>
      <c r="E72" s="3" t="s">
        <v>120</v>
      </c>
      <c r="F72" s="5">
        <v>7</v>
      </c>
      <c r="G72" s="8"/>
      <c r="H72" s="8"/>
      <c r="I72" s="8"/>
      <c r="J72" s="8"/>
      <c r="K72" s="8"/>
      <c r="L72" s="8"/>
      <c r="M72" s="3">
        <v>7</v>
      </c>
      <c r="N72" s="3">
        <v>0</v>
      </c>
      <c r="O72" s="3">
        <v>7</v>
      </c>
      <c r="P72" s="3">
        <v>0</v>
      </c>
      <c r="Q72" s="3">
        <v>1.165</v>
      </c>
      <c r="R72" s="3">
        <v>3543.93</v>
      </c>
      <c r="S72" s="3">
        <v>0</v>
      </c>
      <c r="T72" s="3">
        <v>142.80000000000001</v>
      </c>
      <c r="U72" s="3">
        <v>52358.96</v>
      </c>
      <c r="V72" s="3">
        <v>64602.080000000002</v>
      </c>
      <c r="W72" s="12">
        <v>88880.07</v>
      </c>
      <c r="X72" s="3">
        <v>1.3757999999999999</v>
      </c>
      <c r="Y72" s="3">
        <v>88880.07</v>
      </c>
      <c r="Z72" s="3">
        <v>88880.07</v>
      </c>
      <c r="AA72" s="3">
        <v>26423.87</v>
      </c>
      <c r="AB72" s="3">
        <v>0</v>
      </c>
      <c r="AC72" s="3">
        <v>900.78</v>
      </c>
      <c r="AD72" s="3">
        <v>300.24</v>
      </c>
      <c r="AE72" s="12">
        <v>10000</v>
      </c>
      <c r="AF72" s="3">
        <v>59.39</v>
      </c>
      <c r="AG72" s="6">
        <v>25909.97</v>
      </c>
      <c r="AH72" s="3">
        <v>0</v>
      </c>
      <c r="AI72" s="3">
        <v>0</v>
      </c>
      <c r="AJ72" s="3">
        <v>0</v>
      </c>
      <c r="AK72" s="3">
        <v>1</v>
      </c>
      <c r="AL72" s="3">
        <v>0</v>
      </c>
      <c r="AM72" s="3">
        <v>22229.22</v>
      </c>
      <c r="AN72" s="3">
        <v>0</v>
      </c>
      <c r="AO72" s="3">
        <v>1038549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21.4</v>
      </c>
      <c r="AV72" s="3">
        <v>1039</v>
      </c>
      <c r="AW72" s="3">
        <v>21.4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775</v>
      </c>
      <c r="BI72" s="3">
        <v>0</v>
      </c>
      <c r="BJ72" s="3">
        <v>0</v>
      </c>
      <c r="BK72" s="3">
        <v>8500</v>
      </c>
      <c r="BL72" s="3">
        <v>0</v>
      </c>
      <c r="BM72" s="3">
        <v>0</v>
      </c>
      <c r="BN72" s="3">
        <v>2783.93</v>
      </c>
      <c r="BO72" s="3">
        <v>47519.74</v>
      </c>
      <c r="BP72" s="3">
        <v>0</v>
      </c>
      <c r="BQ72" s="3">
        <v>0</v>
      </c>
      <c r="BR72" s="3">
        <v>9729.5</v>
      </c>
      <c r="BS72" s="3">
        <v>638.71</v>
      </c>
      <c r="BT72" s="3">
        <v>0</v>
      </c>
      <c r="BU72" s="3">
        <v>3740</v>
      </c>
      <c r="BV72" s="3">
        <v>1935.88</v>
      </c>
      <c r="BW72" s="3">
        <v>0</v>
      </c>
      <c r="BX72" s="3">
        <v>0</v>
      </c>
      <c r="BY72" s="3">
        <v>2719.46</v>
      </c>
      <c r="BZ72" s="3">
        <v>47519.74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22229.22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155</v>
      </c>
      <c r="CX72" s="3">
        <v>2975</v>
      </c>
      <c r="CY72" s="3">
        <v>0</v>
      </c>
      <c r="CZ72" s="3">
        <v>0</v>
      </c>
      <c r="DA72" s="3">
        <v>0</v>
      </c>
      <c r="DB72" s="3">
        <v>6564.12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31011.38</v>
      </c>
      <c r="DN72" s="3">
        <v>136.29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 t="s">
        <v>126</v>
      </c>
      <c r="DU72" s="3"/>
      <c r="DV72" s="16" t="s">
        <v>1073</v>
      </c>
    </row>
    <row r="73" spans="1:126" ht="12.75" customHeight="1" x14ac:dyDescent="0.25">
      <c r="A73" s="3" t="s">
        <v>1018</v>
      </c>
      <c r="B73" s="3" t="s">
        <v>203</v>
      </c>
      <c r="C73" s="7" t="s">
        <v>671</v>
      </c>
      <c r="D73" s="7" t="s">
        <v>207</v>
      </c>
      <c r="E73" s="3" t="s">
        <v>120</v>
      </c>
      <c r="F73" s="5">
        <v>17</v>
      </c>
      <c r="G73" s="8"/>
      <c r="H73" s="8"/>
      <c r="I73" s="8"/>
      <c r="J73" s="8"/>
      <c r="K73" s="8"/>
      <c r="L73" s="8"/>
      <c r="M73" s="3">
        <v>17</v>
      </c>
      <c r="N73" s="3">
        <v>0</v>
      </c>
      <c r="O73" s="3">
        <v>17</v>
      </c>
      <c r="P73" s="3">
        <v>0</v>
      </c>
      <c r="Q73" s="3">
        <v>2.0859999999999999</v>
      </c>
      <c r="R73" s="3">
        <v>6345.61</v>
      </c>
      <c r="S73" s="3">
        <v>1932.83</v>
      </c>
      <c r="T73" s="3">
        <v>346.8</v>
      </c>
      <c r="U73" s="3">
        <v>100411.25</v>
      </c>
      <c r="V73" s="3">
        <v>123570.42</v>
      </c>
      <c r="W73" s="12">
        <v>121219.87</v>
      </c>
      <c r="X73" s="3">
        <v>0.98099999999999998</v>
      </c>
      <c r="Y73" s="3">
        <v>121219.87</v>
      </c>
      <c r="Z73" s="3">
        <v>123570.42</v>
      </c>
      <c r="AA73" s="3">
        <v>49098.84</v>
      </c>
      <c r="AB73" s="3">
        <v>0</v>
      </c>
      <c r="AC73" s="3">
        <v>2552.21</v>
      </c>
      <c r="AD73" s="3">
        <v>850.68</v>
      </c>
      <c r="AE73" s="12">
        <v>12121.99</v>
      </c>
      <c r="AF73" s="3">
        <v>56.61</v>
      </c>
      <c r="AG73" s="6">
        <v>13344.17</v>
      </c>
      <c r="AH73" s="3">
        <v>0</v>
      </c>
      <c r="AI73" s="3">
        <v>14813.54</v>
      </c>
      <c r="AJ73" s="3">
        <v>0</v>
      </c>
      <c r="AK73" s="3">
        <v>1</v>
      </c>
      <c r="AL73" s="3">
        <v>0</v>
      </c>
      <c r="AM73" s="3">
        <v>20710.400000000001</v>
      </c>
      <c r="AN73" s="3">
        <v>0</v>
      </c>
      <c r="AO73" s="3">
        <v>2641869</v>
      </c>
      <c r="AP73" s="3">
        <v>0</v>
      </c>
      <c r="AQ73" s="3">
        <v>0</v>
      </c>
      <c r="AR73" s="3">
        <v>0</v>
      </c>
      <c r="AS73" s="3">
        <v>5.61</v>
      </c>
      <c r="AT73" s="3">
        <v>0</v>
      </c>
      <c r="AU73" s="3">
        <v>7.84</v>
      </c>
      <c r="AV73" s="3">
        <v>2642</v>
      </c>
      <c r="AW73" s="3">
        <v>13.45</v>
      </c>
      <c r="AX73" s="3">
        <v>0</v>
      </c>
      <c r="AY73" s="3">
        <v>0</v>
      </c>
      <c r="AZ73" s="3">
        <v>3.9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8800</v>
      </c>
      <c r="BI73" s="3">
        <v>0</v>
      </c>
      <c r="BJ73" s="3">
        <v>10500</v>
      </c>
      <c r="BK73" s="3">
        <v>12000</v>
      </c>
      <c r="BL73" s="3">
        <v>0</v>
      </c>
      <c r="BM73" s="3">
        <v>0</v>
      </c>
      <c r="BN73" s="3">
        <v>123.86</v>
      </c>
      <c r="BO73" s="3">
        <v>30359.5</v>
      </c>
      <c r="BP73" s="3">
        <v>0</v>
      </c>
      <c r="BQ73" s="3">
        <v>0</v>
      </c>
      <c r="BR73" s="3">
        <v>12075.47</v>
      </c>
      <c r="BS73" s="3">
        <v>0</v>
      </c>
      <c r="BT73" s="3">
        <v>0</v>
      </c>
      <c r="BU73" s="3">
        <v>195.37</v>
      </c>
      <c r="BV73" s="3">
        <v>820.57</v>
      </c>
      <c r="BW73" s="3">
        <v>0</v>
      </c>
      <c r="BX73" s="3">
        <v>0</v>
      </c>
      <c r="BY73" s="3">
        <v>0.22</v>
      </c>
      <c r="BZ73" s="3">
        <v>27775.47</v>
      </c>
      <c r="CA73" s="3">
        <v>0</v>
      </c>
      <c r="CB73" s="3">
        <v>0</v>
      </c>
      <c r="CC73" s="3">
        <v>41.12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2584.0300000000002</v>
      </c>
      <c r="CK73" s="3">
        <v>0</v>
      </c>
      <c r="CL73" s="3">
        <v>0</v>
      </c>
      <c r="CM73" s="3">
        <v>35523.94</v>
      </c>
      <c r="CN73" s="3">
        <v>0</v>
      </c>
      <c r="CO73" s="3">
        <v>0</v>
      </c>
      <c r="CP73" s="3">
        <v>10304.629999999999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1702.68</v>
      </c>
      <c r="CX73" s="3">
        <v>4200</v>
      </c>
      <c r="CY73" s="3">
        <v>0</v>
      </c>
      <c r="CZ73" s="3">
        <v>0</v>
      </c>
      <c r="DA73" s="3">
        <v>4358.88</v>
      </c>
      <c r="DB73" s="3">
        <v>11179.43</v>
      </c>
      <c r="DC73" s="3">
        <v>0</v>
      </c>
      <c r="DD73" s="3">
        <v>0</v>
      </c>
      <c r="DE73" s="3">
        <v>0</v>
      </c>
      <c r="DF73" s="3">
        <v>0</v>
      </c>
      <c r="DG73" s="3">
        <v>0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60276.29</v>
      </c>
      <c r="DN73" s="3">
        <v>4400</v>
      </c>
      <c r="DO73" s="3">
        <v>0</v>
      </c>
      <c r="DP73" s="3">
        <v>0</v>
      </c>
      <c r="DQ73" s="3">
        <v>0</v>
      </c>
      <c r="DR73" s="3">
        <v>0</v>
      </c>
      <c r="DS73" s="3">
        <v>0</v>
      </c>
      <c r="DT73" s="3" t="s">
        <v>121</v>
      </c>
      <c r="DU73" s="3" t="s">
        <v>122</v>
      </c>
      <c r="DV73" s="16" t="s">
        <v>1076</v>
      </c>
    </row>
    <row r="74" spans="1:126" ht="12.75" customHeight="1" x14ac:dyDescent="0.25">
      <c r="A74" s="3" t="s">
        <v>1018</v>
      </c>
      <c r="B74" s="3" t="s">
        <v>203</v>
      </c>
      <c r="C74" s="7" t="s">
        <v>672</v>
      </c>
      <c r="D74" s="7" t="s">
        <v>208</v>
      </c>
      <c r="E74" s="3" t="s">
        <v>120</v>
      </c>
      <c r="F74" s="5">
        <v>38</v>
      </c>
      <c r="G74" s="8"/>
      <c r="H74" s="8"/>
      <c r="I74" s="8"/>
      <c r="J74" s="8"/>
      <c r="K74" s="8"/>
      <c r="L74" s="5">
        <v>13</v>
      </c>
      <c r="M74" s="3">
        <v>51</v>
      </c>
      <c r="N74" s="3">
        <v>0</v>
      </c>
      <c r="O74" s="3">
        <v>51</v>
      </c>
      <c r="P74" s="3">
        <v>0</v>
      </c>
      <c r="Q74" s="3">
        <v>7.835</v>
      </c>
      <c r="R74" s="3">
        <v>23834.07</v>
      </c>
      <c r="S74" s="3">
        <v>1660.56</v>
      </c>
      <c r="T74" s="3">
        <v>1040.4000000000001</v>
      </c>
      <c r="U74" s="3">
        <v>332307.45</v>
      </c>
      <c r="V74" s="3">
        <v>409388.56</v>
      </c>
      <c r="W74" s="12">
        <v>412651.3</v>
      </c>
      <c r="X74" s="3">
        <v>1.008</v>
      </c>
      <c r="Y74" s="3">
        <v>412651.3</v>
      </c>
      <c r="Z74" s="3">
        <v>412651.3</v>
      </c>
      <c r="AA74" s="3">
        <v>164290.56</v>
      </c>
      <c r="AB74" s="3">
        <v>0</v>
      </c>
      <c r="AC74" s="3">
        <v>7656.63</v>
      </c>
      <c r="AD74" s="3">
        <v>2552.04</v>
      </c>
      <c r="AE74" s="12">
        <v>41265.129999999997</v>
      </c>
      <c r="AF74" s="3">
        <v>0</v>
      </c>
      <c r="AG74" s="6">
        <v>146569.18</v>
      </c>
      <c r="AH74" s="3">
        <v>0</v>
      </c>
      <c r="AI74" s="3">
        <v>0</v>
      </c>
      <c r="AJ74" s="3">
        <v>0</v>
      </c>
      <c r="AK74" s="3">
        <v>1</v>
      </c>
      <c r="AL74" s="3">
        <v>0</v>
      </c>
      <c r="AM74" s="3">
        <v>58980.03</v>
      </c>
      <c r="AN74" s="3">
        <v>0</v>
      </c>
      <c r="AO74" s="3">
        <v>2599815</v>
      </c>
      <c r="AP74" s="3">
        <v>667</v>
      </c>
      <c r="AQ74" s="3">
        <v>0</v>
      </c>
      <c r="AR74" s="3">
        <v>0</v>
      </c>
      <c r="AS74" s="3">
        <v>0</v>
      </c>
      <c r="AT74" s="3">
        <v>0</v>
      </c>
      <c r="AU74" s="3">
        <v>22.69</v>
      </c>
      <c r="AV74" s="3">
        <v>2600</v>
      </c>
      <c r="AW74" s="3">
        <v>22.69</v>
      </c>
      <c r="AX74" s="3">
        <v>14.09</v>
      </c>
      <c r="AY74" s="3">
        <v>9.17</v>
      </c>
      <c r="AZ74" s="3">
        <v>0</v>
      </c>
      <c r="BA74" s="3">
        <v>0</v>
      </c>
      <c r="BB74" s="3">
        <v>0</v>
      </c>
      <c r="BC74" s="3">
        <v>0</v>
      </c>
      <c r="BD74" s="3">
        <v>4.62</v>
      </c>
      <c r="BE74" s="3">
        <v>0</v>
      </c>
      <c r="BF74" s="3">
        <v>0</v>
      </c>
      <c r="BG74" s="3">
        <v>0</v>
      </c>
      <c r="BH74" s="3">
        <v>75000</v>
      </c>
      <c r="BI74" s="3">
        <v>100325</v>
      </c>
      <c r="BJ74" s="3">
        <v>0</v>
      </c>
      <c r="BK74" s="3">
        <v>62000</v>
      </c>
      <c r="BL74" s="3">
        <v>0</v>
      </c>
      <c r="BM74" s="3">
        <v>0</v>
      </c>
      <c r="BN74" s="3">
        <v>130719.17</v>
      </c>
      <c r="BO74" s="3">
        <v>414438</v>
      </c>
      <c r="BP74" s="3">
        <v>0</v>
      </c>
      <c r="BQ74" s="3">
        <v>0</v>
      </c>
      <c r="BR74" s="3">
        <v>8619.8700000000008</v>
      </c>
      <c r="BS74" s="3">
        <v>5059</v>
      </c>
      <c r="BT74" s="3">
        <v>76493</v>
      </c>
      <c r="BU74" s="3">
        <v>0</v>
      </c>
      <c r="BV74" s="3">
        <v>8780</v>
      </c>
      <c r="BW74" s="3">
        <v>0</v>
      </c>
      <c r="BX74" s="3">
        <v>0</v>
      </c>
      <c r="BY74" s="3">
        <v>118310</v>
      </c>
      <c r="BZ74" s="3">
        <v>214438</v>
      </c>
      <c r="CA74" s="3">
        <v>0</v>
      </c>
      <c r="CB74" s="3">
        <v>0</v>
      </c>
      <c r="CC74" s="3">
        <v>3212.56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200000</v>
      </c>
      <c r="CK74" s="3">
        <v>0</v>
      </c>
      <c r="CL74" s="3">
        <v>0</v>
      </c>
      <c r="CM74" s="3">
        <v>58980.03</v>
      </c>
      <c r="CN74" s="3">
        <v>36622.54</v>
      </c>
      <c r="CO74" s="3">
        <v>23832</v>
      </c>
      <c r="CP74" s="3">
        <v>0</v>
      </c>
      <c r="CQ74" s="3">
        <v>0</v>
      </c>
      <c r="CR74" s="3">
        <v>0</v>
      </c>
      <c r="CS74" s="3">
        <v>12000</v>
      </c>
      <c r="CT74" s="3">
        <v>0</v>
      </c>
      <c r="CU74" s="3">
        <v>0</v>
      </c>
      <c r="CV74" s="3">
        <v>0</v>
      </c>
      <c r="CW74" s="3">
        <v>15000</v>
      </c>
      <c r="CX74" s="3">
        <v>21700</v>
      </c>
      <c r="CY74" s="3">
        <v>0</v>
      </c>
      <c r="CZ74" s="3">
        <v>0</v>
      </c>
      <c r="DA74" s="3">
        <v>15052.95</v>
      </c>
      <c r="DB74" s="3">
        <v>53220</v>
      </c>
      <c r="DC74" s="3">
        <v>0</v>
      </c>
      <c r="DD74" s="3">
        <v>0</v>
      </c>
      <c r="DE74" s="3">
        <v>0</v>
      </c>
      <c r="DF74" s="3">
        <v>0</v>
      </c>
      <c r="DG74" s="3">
        <v>0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198482.22</v>
      </c>
      <c r="DN74" s="3">
        <v>15052.95</v>
      </c>
      <c r="DO74" s="3">
        <v>0</v>
      </c>
      <c r="DP74" s="3">
        <v>0</v>
      </c>
      <c r="DQ74" s="3">
        <v>0</v>
      </c>
      <c r="DR74" s="3">
        <v>0</v>
      </c>
      <c r="DS74" s="3">
        <v>0</v>
      </c>
      <c r="DT74" s="3" t="s">
        <v>126</v>
      </c>
      <c r="DU74" s="3"/>
      <c r="DV74" s="16" t="s">
        <v>1073</v>
      </c>
    </row>
    <row r="75" spans="1:126" ht="12.75" customHeight="1" x14ac:dyDescent="0.25">
      <c r="A75" s="3" t="s">
        <v>1018</v>
      </c>
      <c r="B75" s="3" t="s">
        <v>203</v>
      </c>
      <c r="C75" s="7" t="s">
        <v>673</v>
      </c>
      <c r="D75" s="7" t="s">
        <v>209</v>
      </c>
      <c r="E75" s="3" t="s">
        <v>125</v>
      </c>
      <c r="F75" s="8"/>
      <c r="G75" s="8"/>
      <c r="H75" s="8"/>
      <c r="I75" s="8"/>
      <c r="J75" s="5">
        <v>30</v>
      </c>
      <c r="K75" s="8"/>
      <c r="L75" s="8"/>
      <c r="M75" s="3">
        <v>0</v>
      </c>
      <c r="N75" s="3">
        <v>30</v>
      </c>
      <c r="O75" s="3">
        <v>30</v>
      </c>
      <c r="P75" s="3">
        <v>0</v>
      </c>
      <c r="Q75" s="3">
        <v>6.2009999999999996</v>
      </c>
      <c r="R75" s="3">
        <v>18863.439999999999</v>
      </c>
      <c r="S75" s="3">
        <v>563.96</v>
      </c>
      <c r="T75" s="3">
        <v>612</v>
      </c>
      <c r="U75" s="3">
        <v>392478.54</v>
      </c>
      <c r="V75" s="3">
        <v>485963.63</v>
      </c>
      <c r="W75" s="12">
        <v>488446.32</v>
      </c>
      <c r="X75" s="3">
        <v>1.0051000000000001</v>
      </c>
      <c r="Y75" s="3">
        <v>488446.32</v>
      </c>
      <c r="Z75" s="3">
        <v>488446.32</v>
      </c>
      <c r="AA75" s="3">
        <v>204241.68</v>
      </c>
      <c r="AB75" s="3">
        <v>0</v>
      </c>
      <c r="AC75" s="3">
        <v>4503.8999999999996</v>
      </c>
      <c r="AD75" s="3">
        <v>1501.2</v>
      </c>
      <c r="AE75" s="12">
        <v>42836</v>
      </c>
      <c r="AF75" s="3">
        <v>0</v>
      </c>
      <c r="AG75" s="6">
        <v>93211.35</v>
      </c>
      <c r="AH75" s="3">
        <v>37420.74</v>
      </c>
      <c r="AI75" s="3">
        <v>0</v>
      </c>
      <c r="AJ75" s="3">
        <v>33061.47</v>
      </c>
      <c r="AK75" s="3">
        <v>0</v>
      </c>
      <c r="AL75" s="3">
        <v>1</v>
      </c>
      <c r="AM75" s="3">
        <v>95967.78</v>
      </c>
      <c r="AN75" s="3">
        <v>0</v>
      </c>
      <c r="AO75" s="3">
        <v>3087245</v>
      </c>
      <c r="AP75" s="3">
        <v>0</v>
      </c>
      <c r="AQ75" s="3">
        <v>3494</v>
      </c>
      <c r="AR75" s="3">
        <v>0</v>
      </c>
      <c r="AS75" s="3">
        <v>0</v>
      </c>
      <c r="AT75" s="3">
        <v>10.71</v>
      </c>
      <c r="AU75" s="3">
        <v>31.09</v>
      </c>
      <c r="AV75" s="3">
        <v>3087</v>
      </c>
      <c r="AW75" s="3">
        <v>41.8</v>
      </c>
      <c r="AX75" s="3">
        <v>10.99</v>
      </c>
      <c r="AY75" s="3">
        <v>3.6</v>
      </c>
      <c r="AZ75" s="3">
        <v>0</v>
      </c>
      <c r="BA75" s="3">
        <v>0</v>
      </c>
      <c r="BB75" s="3">
        <v>0.63</v>
      </c>
      <c r="BC75" s="3">
        <v>0</v>
      </c>
      <c r="BD75" s="3">
        <v>2.59</v>
      </c>
      <c r="BE75" s="3">
        <v>0</v>
      </c>
      <c r="BF75" s="3">
        <v>0</v>
      </c>
      <c r="BG75" s="3">
        <v>0</v>
      </c>
      <c r="BH75" s="3">
        <v>65000</v>
      </c>
      <c r="BI75" s="3">
        <v>43632.6</v>
      </c>
      <c r="BJ75" s="3">
        <v>0</v>
      </c>
      <c r="BK75" s="3">
        <v>65000</v>
      </c>
      <c r="BL75" s="3">
        <v>11000</v>
      </c>
      <c r="BM75" s="3">
        <v>0</v>
      </c>
      <c r="BN75" s="3">
        <v>26425.25</v>
      </c>
      <c r="BO75" s="3">
        <v>198129</v>
      </c>
      <c r="BP75" s="3">
        <v>0</v>
      </c>
      <c r="BQ75" s="3">
        <v>0</v>
      </c>
      <c r="BR75" s="3">
        <v>0</v>
      </c>
      <c r="BS75" s="3">
        <v>3090</v>
      </c>
      <c r="BT75" s="3">
        <v>32533</v>
      </c>
      <c r="BU75" s="3">
        <v>0</v>
      </c>
      <c r="BV75" s="3">
        <v>12016</v>
      </c>
      <c r="BW75" s="3">
        <v>9047</v>
      </c>
      <c r="BX75" s="3">
        <v>0</v>
      </c>
      <c r="BY75" s="3">
        <v>17942</v>
      </c>
      <c r="BZ75" s="3">
        <v>118129</v>
      </c>
      <c r="CA75" s="3">
        <v>0</v>
      </c>
      <c r="CB75" s="3">
        <v>0</v>
      </c>
      <c r="CC75" s="3">
        <v>3339.92</v>
      </c>
      <c r="CD75" s="3">
        <v>0</v>
      </c>
      <c r="CE75" s="3">
        <v>0</v>
      </c>
      <c r="CF75" s="3">
        <v>0</v>
      </c>
      <c r="CG75" s="3">
        <v>0</v>
      </c>
      <c r="CH75" s="3">
        <v>0</v>
      </c>
      <c r="CI75" s="3">
        <v>0</v>
      </c>
      <c r="CJ75" s="3">
        <v>80000</v>
      </c>
      <c r="CK75" s="3">
        <v>0</v>
      </c>
      <c r="CL75" s="3">
        <v>0</v>
      </c>
      <c r="CM75" s="3">
        <v>129029.25</v>
      </c>
      <c r="CN75" s="3">
        <v>33938.879999999997</v>
      </c>
      <c r="CO75" s="3">
        <v>11099.6</v>
      </c>
      <c r="CP75" s="3">
        <v>0</v>
      </c>
      <c r="CQ75" s="3">
        <v>1953</v>
      </c>
      <c r="CR75" s="3">
        <v>0</v>
      </c>
      <c r="CS75" s="3">
        <v>8000</v>
      </c>
      <c r="CT75" s="3">
        <v>0</v>
      </c>
      <c r="CU75" s="3">
        <v>0</v>
      </c>
      <c r="CV75" s="3">
        <v>0</v>
      </c>
      <c r="CW75" s="3">
        <v>13000</v>
      </c>
      <c r="CX75" s="3">
        <v>22750</v>
      </c>
      <c r="CY75" s="3">
        <v>0</v>
      </c>
      <c r="CZ75" s="3">
        <v>0</v>
      </c>
      <c r="DA75" s="3">
        <v>12315.6</v>
      </c>
      <c r="DB75" s="3">
        <v>52984</v>
      </c>
      <c r="DC75" s="3">
        <v>0</v>
      </c>
      <c r="DD75" s="3">
        <v>0</v>
      </c>
      <c r="DE75" s="3">
        <v>0</v>
      </c>
      <c r="DF75" s="3">
        <v>0</v>
      </c>
      <c r="DG75" s="3">
        <v>0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266205.71999999997</v>
      </c>
      <c r="DN75" s="3">
        <v>12315.6</v>
      </c>
      <c r="DO75" s="3">
        <v>0</v>
      </c>
      <c r="DP75" s="3">
        <v>0</v>
      </c>
      <c r="DQ75" s="3">
        <v>0</v>
      </c>
      <c r="DR75" s="3">
        <v>0</v>
      </c>
      <c r="DS75" s="3">
        <v>0</v>
      </c>
      <c r="DT75" s="3" t="s">
        <v>126</v>
      </c>
      <c r="DU75" s="3"/>
      <c r="DV75" s="16" t="s">
        <v>1073</v>
      </c>
    </row>
    <row r="76" spans="1:126" ht="12.75" customHeight="1" x14ac:dyDescent="0.25">
      <c r="A76" s="3" t="s">
        <v>1019</v>
      </c>
      <c r="B76" s="3" t="s">
        <v>210</v>
      </c>
      <c r="C76" s="7" t="s">
        <v>674</v>
      </c>
      <c r="D76" s="7" t="s">
        <v>211</v>
      </c>
      <c r="E76" s="3" t="s">
        <v>120</v>
      </c>
      <c r="F76" s="5">
        <v>586</v>
      </c>
      <c r="G76" s="8"/>
      <c r="H76" s="8"/>
      <c r="I76" s="8"/>
      <c r="J76" s="8"/>
      <c r="K76" s="8"/>
      <c r="L76" s="5">
        <v>177</v>
      </c>
      <c r="M76" s="3">
        <v>763</v>
      </c>
      <c r="N76" s="3">
        <v>0</v>
      </c>
      <c r="O76" s="3">
        <v>763</v>
      </c>
      <c r="P76" s="3">
        <v>4200</v>
      </c>
      <c r="Q76" s="3">
        <v>61.231999999999999</v>
      </c>
      <c r="R76" s="3">
        <v>186267.74</v>
      </c>
      <c r="S76" s="3">
        <v>33216.379999999997</v>
      </c>
      <c r="T76" s="3">
        <v>15565.2</v>
      </c>
      <c r="U76" s="3">
        <v>3836381.6</v>
      </c>
      <c r="V76" s="3">
        <v>4798121.34</v>
      </c>
      <c r="W76" s="12">
        <v>4771984.67</v>
      </c>
      <c r="X76" s="3">
        <v>0.99460000000000004</v>
      </c>
      <c r="Y76" s="3">
        <v>4771984.67</v>
      </c>
      <c r="Z76" s="3">
        <v>4798121.34</v>
      </c>
      <c r="AA76" s="3">
        <v>1864999.77</v>
      </c>
      <c r="AB76" s="3">
        <v>0</v>
      </c>
      <c r="AC76" s="3">
        <v>174466.45</v>
      </c>
      <c r="AD76" s="3">
        <v>37680.120000000003</v>
      </c>
      <c r="AE76" s="12">
        <v>477198.47</v>
      </c>
      <c r="AF76" s="3">
        <v>175424.7</v>
      </c>
      <c r="AG76" s="6">
        <v>271010.42</v>
      </c>
      <c r="AH76" s="3">
        <v>869554.89</v>
      </c>
      <c r="AI76" s="3">
        <v>418586.75</v>
      </c>
      <c r="AJ76" s="3">
        <v>0</v>
      </c>
      <c r="AK76" s="3">
        <v>1</v>
      </c>
      <c r="AL76" s="3">
        <v>0</v>
      </c>
      <c r="AM76" s="3">
        <v>934117.07</v>
      </c>
      <c r="AN76" s="3">
        <v>1486</v>
      </c>
      <c r="AO76" s="3">
        <v>11103462</v>
      </c>
      <c r="AP76" s="3">
        <v>23059</v>
      </c>
      <c r="AQ76" s="3">
        <v>0</v>
      </c>
      <c r="AR76" s="3">
        <v>0</v>
      </c>
      <c r="AS76" s="3">
        <v>37.71</v>
      </c>
      <c r="AT76" s="3">
        <v>0</v>
      </c>
      <c r="AU76" s="3">
        <v>84.13</v>
      </c>
      <c r="AV76" s="3">
        <v>11103</v>
      </c>
      <c r="AW76" s="3">
        <v>121.84</v>
      </c>
      <c r="AX76" s="3">
        <v>7.79</v>
      </c>
      <c r="AY76" s="3">
        <v>0.89</v>
      </c>
      <c r="AZ76" s="3">
        <v>0</v>
      </c>
      <c r="BA76" s="3">
        <v>0</v>
      </c>
      <c r="BB76" s="3">
        <v>0.18</v>
      </c>
      <c r="BC76" s="3">
        <v>0</v>
      </c>
      <c r="BD76" s="3">
        <v>0</v>
      </c>
      <c r="BE76" s="3">
        <v>0</v>
      </c>
      <c r="BF76" s="3">
        <v>1.99</v>
      </c>
      <c r="BG76" s="3">
        <v>0</v>
      </c>
      <c r="BH76" s="3">
        <v>184297.75</v>
      </c>
      <c r="BI76" s="3">
        <v>9840</v>
      </c>
      <c r="BJ76" s="3">
        <v>0</v>
      </c>
      <c r="BK76" s="3">
        <v>613479</v>
      </c>
      <c r="BL76" s="3">
        <v>10000</v>
      </c>
      <c r="BM76" s="3">
        <v>0</v>
      </c>
      <c r="BN76" s="3">
        <v>56467.23</v>
      </c>
      <c r="BO76" s="3">
        <v>161893.74</v>
      </c>
      <c r="BP76" s="3">
        <v>124870</v>
      </c>
      <c r="BQ76" s="3">
        <v>2460.23</v>
      </c>
      <c r="BR76" s="3">
        <v>0</v>
      </c>
      <c r="BS76" s="3">
        <v>6653.71</v>
      </c>
      <c r="BT76" s="3">
        <v>0</v>
      </c>
      <c r="BU76" s="3">
        <v>0</v>
      </c>
      <c r="BV76" s="3">
        <v>75503.78</v>
      </c>
      <c r="BW76" s="3">
        <v>8032.61</v>
      </c>
      <c r="BX76" s="3">
        <v>0</v>
      </c>
      <c r="BY76" s="3">
        <v>51743.53</v>
      </c>
      <c r="BZ76" s="3">
        <v>159233.34</v>
      </c>
      <c r="CA76" s="3">
        <v>102453.71</v>
      </c>
      <c r="CB76" s="3">
        <v>2460.23</v>
      </c>
      <c r="CC76" s="3">
        <v>2041.29</v>
      </c>
      <c r="CD76" s="3">
        <v>0</v>
      </c>
      <c r="CE76" s="3">
        <v>0</v>
      </c>
      <c r="CF76" s="3">
        <v>0</v>
      </c>
      <c r="CG76" s="3">
        <v>0</v>
      </c>
      <c r="CH76" s="3">
        <v>0</v>
      </c>
      <c r="CI76" s="3">
        <v>0</v>
      </c>
      <c r="CJ76" s="3">
        <v>2660.4</v>
      </c>
      <c r="CK76" s="3">
        <v>310.89999999999998</v>
      </c>
      <c r="CL76" s="3">
        <v>0</v>
      </c>
      <c r="CM76" s="3">
        <v>1352703.82</v>
      </c>
      <c r="CN76" s="3">
        <v>86521.76</v>
      </c>
      <c r="CO76" s="3">
        <v>9840</v>
      </c>
      <c r="CP76" s="3">
        <v>0</v>
      </c>
      <c r="CQ76" s="3">
        <v>1967.39</v>
      </c>
      <c r="CR76" s="3">
        <v>0</v>
      </c>
      <c r="CS76" s="3">
        <v>0</v>
      </c>
      <c r="CT76" s="3">
        <v>0</v>
      </c>
      <c r="CU76" s="3">
        <v>22105.39</v>
      </c>
      <c r="CV76" s="3">
        <v>0</v>
      </c>
      <c r="CW76" s="3">
        <v>36859.550000000003</v>
      </c>
      <c r="CX76" s="3">
        <v>214717.65</v>
      </c>
      <c r="CY76" s="3">
        <v>3500</v>
      </c>
      <c r="CZ76" s="3">
        <v>0</v>
      </c>
      <c r="DA76" s="3">
        <v>44540.49</v>
      </c>
      <c r="DB76" s="3">
        <v>537975.22</v>
      </c>
      <c r="DC76" s="3">
        <v>0</v>
      </c>
      <c r="DD76" s="3">
        <v>0</v>
      </c>
      <c r="DE76" s="3">
        <v>0</v>
      </c>
      <c r="DF76" s="3">
        <v>0</v>
      </c>
      <c r="DG76" s="3">
        <v>0</v>
      </c>
      <c r="DH76" s="3">
        <v>0</v>
      </c>
      <c r="DI76" s="3">
        <v>0</v>
      </c>
      <c r="DJ76" s="3">
        <v>0</v>
      </c>
      <c r="DK76" s="3">
        <v>0</v>
      </c>
      <c r="DL76" s="3">
        <v>0</v>
      </c>
      <c r="DM76" s="3">
        <v>3148270.43</v>
      </c>
      <c r="DN76" s="3">
        <v>44540.5</v>
      </c>
      <c r="DO76" s="3">
        <v>0</v>
      </c>
      <c r="DP76" s="3">
        <v>0</v>
      </c>
      <c r="DQ76" s="3">
        <v>0</v>
      </c>
      <c r="DR76" s="3">
        <v>0</v>
      </c>
      <c r="DS76" s="3">
        <v>0</v>
      </c>
      <c r="DT76" s="3" t="s">
        <v>121</v>
      </c>
      <c r="DU76" s="3" t="s">
        <v>122</v>
      </c>
      <c r="DV76" s="16" t="s">
        <v>1076</v>
      </c>
    </row>
    <row r="77" spans="1:126" ht="12.75" customHeight="1" x14ac:dyDescent="0.25">
      <c r="A77" s="3" t="s">
        <v>1019</v>
      </c>
      <c r="B77" s="3" t="s">
        <v>210</v>
      </c>
      <c r="C77" s="7" t="s">
        <v>675</v>
      </c>
      <c r="D77" s="7" t="s">
        <v>212</v>
      </c>
      <c r="E77" s="3" t="s">
        <v>125</v>
      </c>
      <c r="F77" s="8"/>
      <c r="G77" s="8"/>
      <c r="H77" s="8"/>
      <c r="I77" s="8"/>
      <c r="J77" s="5">
        <v>365</v>
      </c>
      <c r="K77" s="8"/>
      <c r="L77" s="8"/>
      <c r="M77" s="3">
        <v>0</v>
      </c>
      <c r="N77" s="3">
        <v>365</v>
      </c>
      <c r="O77" s="3">
        <v>365</v>
      </c>
      <c r="P77" s="3">
        <v>3400</v>
      </c>
      <c r="Q77" s="3">
        <v>25.806999999999999</v>
      </c>
      <c r="R77" s="3">
        <v>78504.89</v>
      </c>
      <c r="S77" s="3">
        <v>11029.59</v>
      </c>
      <c r="T77" s="3">
        <v>7446</v>
      </c>
      <c r="U77" s="3">
        <v>2266072.71</v>
      </c>
      <c r="V77" s="3">
        <v>2812724.9</v>
      </c>
      <c r="W77" s="12">
        <v>2727977.38</v>
      </c>
      <c r="X77" s="3">
        <v>0.96989999999999998</v>
      </c>
      <c r="Y77" s="3">
        <v>2727977.38</v>
      </c>
      <c r="Z77" s="3">
        <v>2812724.9</v>
      </c>
      <c r="AA77" s="3">
        <v>1162385.06</v>
      </c>
      <c r="AB77" s="3">
        <v>0</v>
      </c>
      <c r="AC77" s="3">
        <v>55839.49</v>
      </c>
      <c r="AD77" s="3">
        <v>17964.36</v>
      </c>
      <c r="AE77" s="12">
        <v>272797.74</v>
      </c>
      <c r="AF77" s="3">
        <v>92792.46</v>
      </c>
      <c r="AG77" s="6">
        <v>122227.09</v>
      </c>
      <c r="AH77" s="3">
        <v>573787.06000000006</v>
      </c>
      <c r="AI77" s="3">
        <v>0</v>
      </c>
      <c r="AJ77" s="3">
        <v>254659.53</v>
      </c>
      <c r="AK77" s="3">
        <v>0</v>
      </c>
      <c r="AL77" s="3">
        <v>1</v>
      </c>
      <c r="AM77" s="3">
        <v>458698.67</v>
      </c>
      <c r="AN77" s="3">
        <v>3206</v>
      </c>
      <c r="AO77" s="3">
        <v>11463137</v>
      </c>
      <c r="AP77" s="3">
        <v>0</v>
      </c>
      <c r="AQ77" s="3">
        <v>25823</v>
      </c>
      <c r="AR77" s="3">
        <v>0</v>
      </c>
      <c r="AS77" s="3">
        <v>0</v>
      </c>
      <c r="AT77" s="3">
        <v>22.22</v>
      </c>
      <c r="AU77" s="3">
        <v>40.020000000000003</v>
      </c>
      <c r="AV77" s="3">
        <v>11463</v>
      </c>
      <c r="AW77" s="3">
        <v>62.24</v>
      </c>
      <c r="AX77" s="3">
        <v>2.4900000000000002</v>
      </c>
      <c r="AY77" s="3">
        <v>1.29</v>
      </c>
      <c r="AZ77" s="3">
        <v>0</v>
      </c>
      <c r="BA77" s="3">
        <v>0</v>
      </c>
      <c r="BB77" s="3">
        <v>0.09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78821.279999999999</v>
      </c>
      <c r="BI77" s="3">
        <v>14760</v>
      </c>
      <c r="BJ77" s="3">
        <v>0</v>
      </c>
      <c r="BK77" s="3">
        <v>326284</v>
      </c>
      <c r="BL77" s="3">
        <v>10000</v>
      </c>
      <c r="BM77" s="3">
        <v>0</v>
      </c>
      <c r="BN77" s="3">
        <v>3014.01</v>
      </c>
      <c r="BO77" s="3">
        <v>104418.55</v>
      </c>
      <c r="BP77" s="3">
        <v>0</v>
      </c>
      <c r="BQ77" s="3">
        <v>2221.23</v>
      </c>
      <c r="BR77" s="3">
        <v>0</v>
      </c>
      <c r="BS77" s="3">
        <v>1597.6</v>
      </c>
      <c r="BT77" s="3">
        <v>0</v>
      </c>
      <c r="BU77" s="3">
        <v>0</v>
      </c>
      <c r="BV77" s="3">
        <v>49078.96</v>
      </c>
      <c r="BW77" s="3">
        <v>8041.82</v>
      </c>
      <c r="BX77" s="3">
        <v>0</v>
      </c>
      <c r="BY77" s="3">
        <v>223.82</v>
      </c>
      <c r="BZ77" s="3">
        <v>101780.56</v>
      </c>
      <c r="CA77" s="3">
        <v>51.65</v>
      </c>
      <c r="CB77" s="3">
        <v>2221.23</v>
      </c>
      <c r="CC77" s="3">
        <v>3799.22</v>
      </c>
      <c r="CD77" s="3">
        <v>0</v>
      </c>
      <c r="CE77" s="3">
        <v>0</v>
      </c>
      <c r="CF77" s="3">
        <v>0</v>
      </c>
      <c r="CG77" s="3">
        <v>914</v>
      </c>
      <c r="CH77" s="3">
        <v>0</v>
      </c>
      <c r="CI77" s="3">
        <v>0</v>
      </c>
      <c r="CJ77" s="3">
        <v>2637.99</v>
      </c>
      <c r="CK77" s="3">
        <v>0</v>
      </c>
      <c r="CL77" s="3">
        <v>0</v>
      </c>
      <c r="CM77" s="3">
        <v>713358.2</v>
      </c>
      <c r="CN77" s="3">
        <v>28520.91</v>
      </c>
      <c r="CO77" s="3">
        <v>14760</v>
      </c>
      <c r="CP77" s="3">
        <v>0</v>
      </c>
      <c r="CQ77" s="3">
        <v>1044.18</v>
      </c>
      <c r="CR77" s="3">
        <v>0</v>
      </c>
      <c r="CS77" s="3">
        <v>0</v>
      </c>
      <c r="CT77" s="3">
        <v>0</v>
      </c>
      <c r="CU77" s="3">
        <v>0</v>
      </c>
      <c r="CV77" s="3">
        <v>0</v>
      </c>
      <c r="CW77" s="3">
        <v>15764.26</v>
      </c>
      <c r="CX77" s="3">
        <v>114199.4</v>
      </c>
      <c r="CY77" s="3">
        <v>3500</v>
      </c>
      <c r="CZ77" s="3">
        <v>0</v>
      </c>
      <c r="DA77" s="3">
        <v>22451.77</v>
      </c>
      <c r="DB77" s="3">
        <v>277205.03999999998</v>
      </c>
      <c r="DC77" s="3">
        <v>0</v>
      </c>
      <c r="DD77" s="3">
        <v>0</v>
      </c>
      <c r="DE77" s="3">
        <v>0</v>
      </c>
      <c r="DF77" s="3">
        <v>0</v>
      </c>
      <c r="DG77" s="3">
        <v>0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1892392.09</v>
      </c>
      <c r="DN77" s="3">
        <v>22451.78</v>
      </c>
      <c r="DO77" s="3">
        <v>0</v>
      </c>
      <c r="DP77" s="3">
        <v>0</v>
      </c>
      <c r="DQ77" s="3">
        <v>0</v>
      </c>
      <c r="DR77" s="3">
        <v>0</v>
      </c>
      <c r="DS77" s="3">
        <v>0</v>
      </c>
      <c r="DT77" s="3" t="s">
        <v>121</v>
      </c>
      <c r="DU77" s="3" t="s">
        <v>122</v>
      </c>
      <c r="DV77" s="16" t="s">
        <v>1077</v>
      </c>
    </row>
    <row r="78" spans="1:126" ht="12.75" customHeight="1" x14ac:dyDescent="0.25">
      <c r="A78" s="3" t="s">
        <v>1020</v>
      </c>
      <c r="B78" s="3" t="s">
        <v>213</v>
      </c>
      <c r="C78" s="7" t="s">
        <v>676</v>
      </c>
      <c r="D78" s="7" t="s">
        <v>214</v>
      </c>
      <c r="E78" s="3" t="s">
        <v>129</v>
      </c>
      <c r="F78" s="5">
        <v>244</v>
      </c>
      <c r="G78" s="8"/>
      <c r="H78" s="8"/>
      <c r="I78" s="8"/>
      <c r="J78" s="5">
        <v>128</v>
      </c>
      <c r="K78" s="8"/>
      <c r="L78" s="5">
        <v>67</v>
      </c>
      <c r="M78" s="3">
        <v>311</v>
      </c>
      <c r="N78" s="3">
        <v>128</v>
      </c>
      <c r="O78" s="3">
        <v>439</v>
      </c>
      <c r="P78" s="3">
        <v>3000</v>
      </c>
      <c r="Q78" s="3">
        <v>45.698999999999998</v>
      </c>
      <c r="R78" s="3">
        <v>139016.35999999999</v>
      </c>
      <c r="S78" s="3">
        <v>4628.68</v>
      </c>
      <c r="T78" s="3">
        <v>8955.6</v>
      </c>
      <c r="U78" s="3">
        <v>2621693.69</v>
      </c>
      <c r="V78" s="3">
        <v>3281326.92</v>
      </c>
      <c r="W78" s="12">
        <v>3281326.92</v>
      </c>
      <c r="X78" s="3">
        <v>1</v>
      </c>
      <c r="Y78" s="3">
        <v>3281326.92</v>
      </c>
      <c r="Z78" s="3">
        <v>3281326.92</v>
      </c>
      <c r="AA78" s="3">
        <v>1272496.94</v>
      </c>
      <c r="AB78" s="3">
        <v>0</v>
      </c>
      <c r="AC78" s="3">
        <v>128504.71</v>
      </c>
      <c r="AD78" s="3">
        <v>21967.56</v>
      </c>
      <c r="AE78" s="12">
        <v>328132.69</v>
      </c>
      <c r="AF78" s="3">
        <v>0</v>
      </c>
      <c r="AG78" s="6">
        <v>1845179.45</v>
      </c>
      <c r="AH78" s="3">
        <v>0</v>
      </c>
      <c r="AI78" s="3">
        <v>0</v>
      </c>
      <c r="AJ78" s="3">
        <v>0</v>
      </c>
      <c r="AK78" s="3">
        <v>0.62</v>
      </c>
      <c r="AL78" s="3">
        <v>0.38</v>
      </c>
      <c r="AM78" s="3">
        <v>0</v>
      </c>
      <c r="AN78" s="6">
        <v>4389.25</v>
      </c>
      <c r="AO78" s="3">
        <v>20838575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20839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600000</v>
      </c>
      <c r="BI78" s="3">
        <v>64000</v>
      </c>
      <c r="BJ78" s="3">
        <v>100800</v>
      </c>
      <c r="BK78" s="3">
        <v>650000</v>
      </c>
      <c r="BL78" s="3">
        <v>600000</v>
      </c>
      <c r="BM78" s="3">
        <v>0</v>
      </c>
      <c r="BN78" s="3">
        <v>2000000</v>
      </c>
      <c r="BO78" s="3">
        <v>7000000</v>
      </c>
      <c r="BP78" s="3">
        <v>5000</v>
      </c>
      <c r="BQ78" s="3">
        <v>17000000</v>
      </c>
      <c r="BR78" s="3">
        <v>492199.04</v>
      </c>
      <c r="BS78" s="3">
        <v>968146.12</v>
      </c>
      <c r="BT78" s="3">
        <v>63673.25</v>
      </c>
      <c r="BU78" s="3">
        <v>100702.14</v>
      </c>
      <c r="BV78" s="3">
        <v>54398.34</v>
      </c>
      <c r="BW78" s="3">
        <v>597354.61</v>
      </c>
      <c r="BX78" s="3">
        <v>0</v>
      </c>
      <c r="BY78" s="3">
        <v>1919889.73</v>
      </c>
      <c r="BZ78" s="3">
        <v>6989547.0199999996</v>
      </c>
      <c r="CA78" s="3">
        <v>100456.82</v>
      </c>
      <c r="CB78" s="3">
        <v>16951423.390000001</v>
      </c>
      <c r="CC78" s="3">
        <v>10276.18</v>
      </c>
      <c r="CD78" s="3">
        <v>326.75</v>
      </c>
      <c r="CE78" s="3">
        <v>97.86</v>
      </c>
      <c r="CF78" s="3">
        <v>350</v>
      </c>
      <c r="CG78" s="3">
        <v>2645.39</v>
      </c>
      <c r="CH78" s="3">
        <v>0</v>
      </c>
      <c r="CI78" s="3">
        <v>76882.210000000006</v>
      </c>
      <c r="CJ78" s="3">
        <v>10452.98</v>
      </c>
      <c r="CK78" s="3">
        <v>0</v>
      </c>
      <c r="CL78" s="3">
        <v>48576.61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  <c r="CV78" s="3">
        <v>0</v>
      </c>
      <c r="CW78" s="3">
        <v>120000</v>
      </c>
      <c r="CX78" s="3">
        <v>227500</v>
      </c>
      <c r="CY78" s="3">
        <v>210000</v>
      </c>
      <c r="CZ78" s="3">
        <v>0</v>
      </c>
      <c r="DA78" s="3">
        <v>0</v>
      </c>
      <c r="DB78" s="3">
        <v>595251.66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1556602.29</v>
      </c>
      <c r="DN78" s="3">
        <v>0</v>
      </c>
      <c r="DO78" s="3">
        <v>0</v>
      </c>
      <c r="DP78" s="3">
        <v>0</v>
      </c>
      <c r="DQ78" s="3">
        <v>0</v>
      </c>
      <c r="DR78" s="3">
        <v>0</v>
      </c>
      <c r="DS78" s="3">
        <v>612653.86</v>
      </c>
      <c r="DT78" s="3" t="s">
        <v>121</v>
      </c>
      <c r="DU78" s="3" t="s">
        <v>122</v>
      </c>
      <c r="DV78" s="16" t="s">
        <v>1076</v>
      </c>
    </row>
    <row r="79" spans="1:126" ht="12.75" customHeight="1" x14ac:dyDescent="0.25">
      <c r="A79" s="3" t="s">
        <v>1020</v>
      </c>
      <c r="B79" s="3" t="s">
        <v>213</v>
      </c>
      <c r="C79" s="7" t="s">
        <v>677</v>
      </c>
      <c r="D79" s="7" t="s">
        <v>215</v>
      </c>
      <c r="E79" s="3" t="s">
        <v>129</v>
      </c>
      <c r="F79" s="5">
        <v>52</v>
      </c>
      <c r="G79" s="8"/>
      <c r="H79" s="8"/>
      <c r="I79" s="8"/>
      <c r="J79" s="5">
        <v>24</v>
      </c>
      <c r="K79" s="8"/>
      <c r="L79" s="5">
        <v>10</v>
      </c>
      <c r="M79" s="3">
        <v>62</v>
      </c>
      <c r="N79" s="3">
        <v>24</v>
      </c>
      <c r="O79" s="3">
        <v>86</v>
      </c>
      <c r="P79" s="3">
        <v>0</v>
      </c>
      <c r="Q79" s="3">
        <v>15.722</v>
      </c>
      <c r="R79" s="3">
        <v>47826.32</v>
      </c>
      <c r="S79" s="3">
        <v>1585.2</v>
      </c>
      <c r="T79" s="3">
        <v>1754.4</v>
      </c>
      <c r="U79" s="3">
        <v>739646.4</v>
      </c>
      <c r="V79" s="3">
        <v>913120.62</v>
      </c>
      <c r="W79" s="12">
        <v>1179136.33</v>
      </c>
      <c r="X79" s="3">
        <v>1.2912999999999999</v>
      </c>
      <c r="Y79" s="3">
        <v>1179136.33</v>
      </c>
      <c r="Z79" s="3">
        <v>1179136.33</v>
      </c>
      <c r="AA79" s="3">
        <v>374141.37</v>
      </c>
      <c r="AB79" s="3">
        <v>0</v>
      </c>
      <c r="AC79" s="3">
        <v>12310.66</v>
      </c>
      <c r="AD79" s="3">
        <v>4103.28</v>
      </c>
      <c r="AE79" s="12">
        <v>117913.63</v>
      </c>
      <c r="AF79" s="3">
        <v>86.36</v>
      </c>
      <c r="AG79" s="6">
        <v>489027.62</v>
      </c>
      <c r="AH79" s="3">
        <v>0</v>
      </c>
      <c r="AI79" s="3">
        <v>0</v>
      </c>
      <c r="AJ79" s="3">
        <v>0</v>
      </c>
      <c r="AK79" s="3">
        <v>0.51</v>
      </c>
      <c r="AL79" s="3">
        <v>0.49</v>
      </c>
      <c r="AM79" s="3">
        <v>115609.03</v>
      </c>
      <c r="AN79" s="3">
        <v>0</v>
      </c>
      <c r="AO79" s="3">
        <v>8023476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14.41</v>
      </c>
      <c r="AV79" s="3">
        <v>8023</v>
      </c>
      <c r="AW79" s="3">
        <v>14.41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170000</v>
      </c>
      <c r="BI79" s="3">
        <v>285566.69</v>
      </c>
      <c r="BJ79" s="3">
        <v>0</v>
      </c>
      <c r="BK79" s="3">
        <v>160000</v>
      </c>
      <c r="BL79" s="3">
        <v>43347.41</v>
      </c>
      <c r="BM79" s="3">
        <v>0</v>
      </c>
      <c r="BN79" s="3">
        <v>381994.04</v>
      </c>
      <c r="BO79" s="3">
        <v>1019190.33</v>
      </c>
      <c r="BP79" s="3">
        <v>0</v>
      </c>
      <c r="BQ79" s="3">
        <v>841943.68</v>
      </c>
      <c r="BR79" s="3">
        <v>136881.73000000001</v>
      </c>
      <c r="BS79" s="3">
        <v>39693.67</v>
      </c>
      <c r="BT79" s="3">
        <v>284816.69</v>
      </c>
      <c r="BU79" s="3">
        <v>0</v>
      </c>
      <c r="BV79" s="3">
        <v>11381.91</v>
      </c>
      <c r="BW79" s="3">
        <v>43287.41</v>
      </c>
      <c r="BX79" s="3">
        <v>0</v>
      </c>
      <c r="BY79" s="3">
        <v>378287.57</v>
      </c>
      <c r="BZ79" s="3">
        <v>1017190.33</v>
      </c>
      <c r="CA79" s="3">
        <v>0</v>
      </c>
      <c r="CB79" s="3">
        <v>840643.68</v>
      </c>
      <c r="CC79" s="3">
        <v>52739.69</v>
      </c>
      <c r="CD79" s="3">
        <v>750</v>
      </c>
      <c r="CE79" s="3">
        <v>0</v>
      </c>
      <c r="CF79" s="3">
        <v>40</v>
      </c>
      <c r="CG79" s="3">
        <v>60</v>
      </c>
      <c r="CH79" s="3">
        <v>0</v>
      </c>
      <c r="CI79" s="3">
        <v>2795.75</v>
      </c>
      <c r="CJ79" s="3">
        <v>2000</v>
      </c>
      <c r="CK79" s="3">
        <v>0</v>
      </c>
      <c r="CL79" s="3">
        <v>1300</v>
      </c>
      <c r="CM79" s="3">
        <v>115609.03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  <c r="CV79" s="3">
        <v>0</v>
      </c>
      <c r="CW79" s="3">
        <v>34000</v>
      </c>
      <c r="CX79" s="3">
        <v>56000</v>
      </c>
      <c r="CY79" s="3">
        <v>60</v>
      </c>
      <c r="CZ79" s="3">
        <v>0</v>
      </c>
      <c r="DA79" s="3">
        <v>38183.32</v>
      </c>
      <c r="DB79" s="3">
        <v>148578.09</v>
      </c>
      <c r="DC79" s="3">
        <v>0</v>
      </c>
      <c r="DD79" s="3">
        <v>0</v>
      </c>
      <c r="DE79" s="3">
        <v>0</v>
      </c>
      <c r="DF79" s="3">
        <v>0</v>
      </c>
      <c r="DG79" s="3">
        <v>0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437617.95</v>
      </c>
      <c r="DN79" s="3">
        <v>39383.32</v>
      </c>
      <c r="DO79" s="3">
        <v>0</v>
      </c>
      <c r="DP79" s="3">
        <v>0</v>
      </c>
      <c r="DQ79" s="3">
        <v>0</v>
      </c>
      <c r="DR79" s="3">
        <v>0</v>
      </c>
      <c r="DS79" s="3">
        <v>0</v>
      </c>
      <c r="DT79" s="3" t="s">
        <v>186</v>
      </c>
      <c r="DU79" s="3" t="s">
        <v>187</v>
      </c>
      <c r="DV79" s="16" t="s">
        <v>1073</v>
      </c>
    </row>
    <row r="80" spans="1:126" ht="12.75" customHeight="1" x14ac:dyDescent="0.25">
      <c r="A80" s="3" t="s">
        <v>1021</v>
      </c>
      <c r="B80" s="3" t="s">
        <v>216</v>
      </c>
      <c r="C80" s="7" t="s">
        <v>678</v>
      </c>
      <c r="D80" s="7" t="s">
        <v>217</v>
      </c>
      <c r="E80" s="3" t="s">
        <v>120</v>
      </c>
      <c r="F80" s="5">
        <v>657</v>
      </c>
      <c r="G80" s="8"/>
      <c r="H80" s="8"/>
      <c r="I80" s="8"/>
      <c r="J80" s="8"/>
      <c r="K80" s="8"/>
      <c r="L80" s="5">
        <v>191</v>
      </c>
      <c r="M80" s="3">
        <v>848</v>
      </c>
      <c r="N80" s="3">
        <v>0</v>
      </c>
      <c r="O80" s="3">
        <v>848</v>
      </c>
      <c r="P80" s="3">
        <v>3200</v>
      </c>
      <c r="Q80" s="3">
        <v>64.367999999999995</v>
      </c>
      <c r="R80" s="3">
        <v>195807.46</v>
      </c>
      <c r="S80" s="3">
        <v>25233.14</v>
      </c>
      <c r="T80" s="3">
        <v>17299.2</v>
      </c>
      <c r="U80" s="3">
        <v>4437916.2699999996</v>
      </c>
      <c r="V80" s="3">
        <v>5595486.54</v>
      </c>
      <c r="W80" s="12">
        <v>5595486.54</v>
      </c>
      <c r="X80" s="3">
        <v>1</v>
      </c>
      <c r="Y80" s="3">
        <v>5595486.54</v>
      </c>
      <c r="Z80" s="3">
        <v>5595486.54</v>
      </c>
      <c r="AA80" s="3">
        <v>2062207.36</v>
      </c>
      <c r="AB80" s="3">
        <v>0</v>
      </c>
      <c r="AC80" s="3">
        <v>349036.76</v>
      </c>
      <c r="AD80" s="3">
        <v>42433.919999999998</v>
      </c>
      <c r="AE80" s="12">
        <v>483226.2</v>
      </c>
      <c r="AF80" s="3">
        <v>0</v>
      </c>
      <c r="AG80" s="6">
        <v>390485.66</v>
      </c>
      <c r="AH80" s="3">
        <v>958372.48</v>
      </c>
      <c r="AI80" s="3">
        <v>436274.21</v>
      </c>
      <c r="AJ80" s="3">
        <v>0</v>
      </c>
      <c r="AK80" s="3">
        <v>1</v>
      </c>
      <c r="AL80" s="3">
        <v>0</v>
      </c>
      <c r="AM80" s="3">
        <v>1157570.27</v>
      </c>
      <c r="AN80" s="3">
        <v>0</v>
      </c>
      <c r="AO80" s="3">
        <v>12030406</v>
      </c>
      <c r="AP80" s="3">
        <v>26416</v>
      </c>
      <c r="AQ80" s="3">
        <v>0</v>
      </c>
      <c r="AR80" s="3">
        <v>0</v>
      </c>
      <c r="AS80" s="3">
        <v>36.28</v>
      </c>
      <c r="AT80" s="3">
        <v>0</v>
      </c>
      <c r="AU80" s="3">
        <v>96.22</v>
      </c>
      <c r="AV80" s="3">
        <v>12030</v>
      </c>
      <c r="AW80" s="3">
        <v>132.5</v>
      </c>
      <c r="AX80" s="3">
        <v>28.82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5.1100000000000003</v>
      </c>
      <c r="BE80" s="3">
        <v>0</v>
      </c>
      <c r="BF80" s="3">
        <v>9.7899999999999991</v>
      </c>
      <c r="BG80" s="3">
        <v>8.15</v>
      </c>
      <c r="BH80" s="3">
        <v>1140000</v>
      </c>
      <c r="BI80" s="3">
        <v>818077.87</v>
      </c>
      <c r="BJ80" s="3">
        <v>0</v>
      </c>
      <c r="BK80" s="3">
        <v>775000</v>
      </c>
      <c r="BL80" s="3">
        <v>0</v>
      </c>
      <c r="BM80" s="3">
        <v>0</v>
      </c>
      <c r="BN80" s="3">
        <v>109383.75</v>
      </c>
      <c r="BO80" s="3">
        <v>134990.85</v>
      </c>
      <c r="BP80" s="3">
        <v>258275.38</v>
      </c>
      <c r="BQ80" s="3">
        <v>620372.13</v>
      </c>
      <c r="BR80" s="3">
        <v>0</v>
      </c>
      <c r="BS80" s="3">
        <v>602970.07999999996</v>
      </c>
      <c r="BT80" s="3">
        <v>818077.87</v>
      </c>
      <c r="BU80" s="3">
        <v>1.45</v>
      </c>
      <c r="BV80" s="3">
        <v>190504.44</v>
      </c>
      <c r="BW80" s="3">
        <v>0</v>
      </c>
      <c r="BX80" s="3">
        <v>0</v>
      </c>
      <c r="BY80" s="3">
        <v>42421.760000000002</v>
      </c>
      <c r="BZ80" s="3">
        <v>106927.3</v>
      </c>
      <c r="CA80" s="3">
        <v>137329.26999999999</v>
      </c>
      <c r="CB80" s="3">
        <v>522372.13</v>
      </c>
      <c r="CC80" s="3">
        <v>29700.37</v>
      </c>
      <c r="CD80" s="3">
        <v>0</v>
      </c>
      <c r="CE80" s="3">
        <v>0</v>
      </c>
      <c r="CF80" s="3">
        <v>0</v>
      </c>
      <c r="CG80" s="3">
        <v>0</v>
      </c>
      <c r="CH80" s="3">
        <v>0</v>
      </c>
      <c r="CI80" s="3">
        <v>0</v>
      </c>
      <c r="CJ80" s="3">
        <v>28063.55</v>
      </c>
      <c r="CK80" s="3">
        <v>3130.87</v>
      </c>
      <c r="CL80" s="3">
        <v>0</v>
      </c>
      <c r="CM80" s="3">
        <v>1593844.48</v>
      </c>
      <c r="CN80" s="3">
        <v>346729.55</v>
      </c>
      <c r="CO80" s="3">
        <v>0</v>
      </c>
      <c r="CP80" s="3">
        <v>0</v>
      </c>
      <c r="CQ80" s="3">
        <v>0</v>
      </c>
      <c r="CR80" s="3">
        <v>0</v>
      </c>
      <c r="CS80" s="3">
        <v>61497.63</v>
      </c>
      <c r="CT80" s="3">
        <v>0</v>
      </c>
      <c r="CU80" s="3">
        <v>117815.24</v>
      </c>
      <c r="CV80" s="3">
        <v>98000</v>
      </c>
      <c r="CW80" s="3">
        <v>228000</v>
      </c>
      <c r="CX80" s="3">
        <v>271250</v>
      </c>
      <c r="CY80" s="3">
        <v>0</v>
      </c>
      <c r="CZ80" s="3">
        <v>0</v>
      </c>
      <c r="DA80" s="3">
        <v>80300</v>
      </c>
      <c r="DB80" s="3">
        <v>584495.56000000006</v>
      </c>
      <c r="DC80" s="3">
        <v>0</v>
      </c>
      <c r="DD80" s="3">
        <v>0</v>
      </c>
      <c r="DE80" s="3">
        <v>0</v>
      </c>
      <c r="DF80" s="3">
        <v>0</v>
      </c>
      <c r="DG80" s="3">
        <v>0</v>
      </c>
      <c r="DH80" s="3">
        <v>0</v>
      </c>
      <c r="DI80" s="3">
        <v>0</v>
      </c>
      <c r="DJ80" s="3">
        <v>0</v>
      </c>
      <c r="DK80" s="3">
        <v>0</v>
      </c>
      <c r="DL80" s="3">
        <v>0</v>
      </c>
      <c r="DM80" s="3">
        <v>3611156.4</v>
      </c>
      <c r="DN80" s="3">
        <v>80300</v>
      </c>
      <c r="DO80" s="3">
        <v>0</v>
      </c>
      <c r="DP80" s="3">
        <v>0</v>
      </c>
      <c r="DQ80" s="3">
        <v>0</v>
      </c>
      <c r="DR80" s="3">
        <v>0</v>
      </c>
      <c r="DS80" s="3">
        <v>0</v>
      </c>
      <c r="DT80" s="3" t="s">
        <v>121</v>
      </c>
      <c r="DU80" s="3" t="s">
        <v>122</v>
      </c>
      <c r="DV80" s="16" t="s">
        <v>1076</v>
      </c>
    </row>
    <row r="81" spans="1:126" ht="12.75" customHeight="1" x14ac:dyDescent="0.25">
      <c r="A81" s="3" t="s">
        <v>1021</v>
      </c>
      <c r="B81" s="3" t="s">
        <v>216</v>
      </c>
      <c r="C81" s="7" t="s">
        <v>679</v>
      </c>
      <c r="D81" s="7" t="s">
        <v>218</v>
      </c>
      <c r="E81" s="3" t="s">
        <v>125</v>
      </c>
      <c r="F81" s="8"/>
      <c r="G81" s="8"/>
      <c r="H81" s="8"/>
      <c r="I81" s="8"/>
      <c r="J81" s="5">
        <v>390</v>
      </c>
      <c r="K81" s="8"/>
      <c r="L81" s="8"/>
      <c r="M81" s="3">
        <v>0</v>
      </c>
      <c r="N81" s="3">
        <v>390</v>
      </c>
      <c r="O81" s="3">
        <v>390</v>
      </c>
      <c r="P81" s="3">
        <v>1600</v>
      </c>
      <c r="Q81" s="3">
        <v>31.824000000000002</v>
      </c>
      <c r="R81" s="3">
        <v>96808.61</v>
      </c>
      <c r="S81" s="3">
        <v>8261.83</v>
      </c>
      <c r="T81" s="3">
        <v>7956</v>
      </c>
      <c r="U81" s="3">
        <v>2461158.4300000002</v>
      </c>
      <c r="V81" s="3">
        <v>3080646.06</v>
      </c>
      <c r="W81" s="12">
        <v>3123209.08</v>
      </c>
      <c r="X81" s="3">
        <v>1.0138</v>
      </c>
      <c r="Y81" s="3">
        <v>3123209.08</v>
      </c>
      <c r="Z81" s="3">
        <v>3182623.55</v>
      </c>
      <c r="AA81" s="3">
        <v>1232882.55</v>
      </c>
      <c r="AB81" s="3">
        <v>0</v>
      </c>
      <c r="AC81" s="3">
        <v>94789.24</v>
      </c>
      <c r="AD81" s="3">
        <v>18314.64</v>
      </c>
      <c r="AE81" s="12">
        <v>312320.90999999997</v>
      </c>
      <c r="AF81" s="3">
        <v>22370.19</v>
      </c>
      <c r="AG81" s="6">
        <v>192992.64000000001</v>
      </c>
      <c r="AH81" s="3">
        <v>558557.78</v>
      </c>
      <c r="AI81" s="3">
        <v>0</v>
      </c>
      <c r="AJ81" s="3">
        <v>267309.78000000003</v>
      </c>
      <c r="AK81" s="3">
        <v>0</v>
      </c>
      <c r="AL81" s="3">
        <v>1</v>
      </c>
      <c r="AM81" s="3">
        <v>662050.65</v>
      </c>
      <c r="AN81" s="3">
        <v>0</v>
      </c>
      <c r="AO81" s="3">
        <v>12993086</v>
      </c>
      <c r="AP81" s="3">
        <v>0</v>
      </c>
      <c r="AQ81" s="3">
        <v>27154</v>
      </c>
      <c r="AR81" s="3">
        <v>0</v>
      </c>
      <c r="AS81" s="3">
        <v>0</v>
      </c>
      <c r="AT81" s="3">
        <v>20.57</v>
      </c>
      <c r="AU81" s="3">
        <v>50.95</v>
      </c>
      <c r="AV81" s="3">
        <v>12993</v>
      </c>
      <c r="AW81" s="3">
        <v>71.52</v>
      </c>
      <c r="AX81" s="3">
        <v>4.72</v>
      </c>
      <c r="AY81" s="3">
        <v>0</v>
      </c>
      <c r="AZ81" s="3">
        <v>0.08</v>
      </c>
      <c r="BA81" s="3">
        <v>0</v>
      </c>
      <c r="BB81" s="3">
        <v>6.93</v>
      </c>
      <c r="BC81" s="3">
        <v>0</v>
      </c>
      <c r="BD81" s="3">
        <v>4.17</v>
      </c>
      <c r="BE81" s="3">
        <v>0</v>
      </c>
      <c r="BF81" s="3">
        <v>0</v>
      </c>
      <c r="BG81" s="3">
        <v>7.54</v>
      </c>
      <c r="BH81" s="3">
        <v>540000</v>
      </c>
      <c r="BI81" s="3">
        <v>209216.36</v>
      </c>
      <c r="BJ81" s="3">
        <v>1060</v>
      </c>
      <c r="BK81" s="3">
        <v>410000</v>
      </c>
      <c r="BL81" s="3">
        <v>115000</v>
      </c>
      <c r="BM81" s="3">
        <v>0</v>
      </c>
      <c r="BN81" s="3">
        <v>148660.1</v>
      </c>
      <c r="BO81" s="3">
        <v>150033.5</v>
      </c>
      <c r="BP81" s="3">
        <v>0</v>
      </c>
      <c r="BQ81" s="3">
        <v>790522.09</v>
      </c>
      <c r="BR81" s="3">
        <v>0</v>
      </c>
      <c r="BS81" s="3">
        <v>380225.41</v>
      </c>
      <c r="BT81" s="3">
        <v>209216.36</v>
      </c>
      <c r="BU81" s="3">
        <v>0</v>
      </c>
      <c r="BV81" s="3">
        <v>83333.240000000005</v>
      </c>
      <c r="BW81" s="3">
        <v>0</v>
      </c>
      <c r="BX81" s="3">
        <v>0</v>
      </c>
      <c r="BY81" s="3">
        <v>91464.65</v>
      </c>
      <c r="BZ81" s="3">
        <v>118829.74</v>
      </c>
      <c r="CA81" s="3">
        <v>0</v>
      </c>
      <c r="CB81" s="3">
        <v>692522.09</v>
      </c>
      <c r="CC81" s="3">
        <v>19265.650000000001</v>
      </c>
      <c r="CD81" s="3">
        <v>0</v>
      </c>
      <c r="CE81" s="3">
        <v>0</v>
      </c>
      <c r="CF81" s="3">
        <v>0</v>
      </c>
      <c r="CG81" s="3">
        <v>25000</v>
      </c>
      <c r="CH81" s="3">
        <v>0</v>
      </c>
      <c r="CI81" s="3">
        <v>0</v>
      </c>
      <c r="CJ81" s="3">
        <v>31203.759999999998</v>
      </c>
      <c r="CK81" s="3">
        <v>0</v>
      </c>
      <c r="CL81" s="3">
        <v>0</v>
      </c>
      <c r="CM81" s="3">
        <v>929360.43</v>
      </c>
      <c r="CN81" s="3">
        <v>61308.94</v>
      </c>
      <c r="CO81" s="3">
        <v>0</v>
      </c>
      <c r="CP81" s="3">
        <v>1060</v>
      </c>
      <c r="CQ81" s="3">
        <v>90000</v>
      </c>
      <c r="CR81" s="3">
        <v>0</v>
      </c>
      <c r="CS81" s="3">
        <v>54165.05</v>
      </c>
      <c r="CT81" s="3">
        <v>0</v>
      </c>
      <c r="CU81" s="3">
        <v>0</v>
      </c>
      <c r="CV81" s="3">
        <v>98000</v>
      </c>
      <c r="CW81" s="3">
        <v>108000</v>
      </c>
      <c r="CX81" s="3">
        <v>143500</v>
      </c>
      <c r="CY81" s="3">
        <v>37725.53</v>
      </c>
      <c r="CZ81" s="3">
        <v>0</v>
      </c>
      <c r="DA81" s="3">
        <v>39600</v>
      </c>
      <c r="DB81" s="3">
        <v>326666.76</v>
      </c>
      <c r="DC81" s="3">
        <v>0</v>
      </c>
      <c r="DD81" s="3">
        <v>0</v>
      </c>
      <c r="DE81" s="3">
        <v>0</v>
      </c>
      <c r="DF81" s="3">
        <v>0</v>
      </c>
      <c r="DG81" s="3">
        <v>0</v>
      </c>
      <c r="DH81" s="3">
        <v>0</v>
      </c>
      <c r="DI81" s="3">
        <v>0</v>
      </c>
      <c r="DJ81" s="3">
        <v>0</v>
      </c>
      <c r="DK81" s="3">
        <v>0</v>
      </c>
      <c r="DL81" s="3">
        <v>0</v>
      </c>
      <c r="DM81" s="3">
        <v>2000856.01</v>
      </c>
      <c r="DN81" s="3">
        <v>39600</v>
      </c>
      <c r="DO81" s="3">
        <v>0</v>
      </c>
      <c r="DP81" s="3">
        <v>0</v>
      </c>
      <c r="DQ81" s="3">
        <v>0</v>
      </c>
      <c r="DR81" s="3">
        <v>0</v>
      </c>
      <c r="DS81" s="3">
        <v>0</v>
      </c>
      <c r="DT81" s="3" t="s">
        <v>133</v>
      </c>
      <c r="DU81" s="3"/>
      <c r="DV81" s="16" t="s">
        <v>1073</v>
      </c>
    </row>
    <row r="82" spans="1:126" ht="12.75" customHeight="1" x14ac:dyDescent="0.25">
      <c r="A82" s="3" t="s">
        <v>1021</v>
      </c>
      <c r="B82" s="3" t="s">
        <v>216</v>
      </c>
      <c r="C82" s="7" t="s">
        <v>680</v>
      </c>
      <c r="D82" s="7" t="s">
        <v>219</v>
      </c>
      <c r="E82" s="3" t="s">
        <v>120</v>
      </c>
      <c r="F82" s="5">
        <v>11</v>
      </c>
      <c r="G82" s="8"/>
      <c r="H82" s="8"/>
      <c r="I82" s="8"/>
      <c r="J82" s="8"/>
      <c r="K82" s="8"/>
      <c r="L82" s="8"/>
      <c r="M82" s="3">
        <v>11</v>
      </c>
      <c r="N82" s="3">
        <v>0</v>
      </c>
      <c r="O82" s="3">
        <v>11</v>
      </c>
      <c r="P82" s="3">
        <v>0</v>
      </c>
      <c r="Q82" s="3">
        <v>1</v>
      </c>
      <c r="R82" s="3">
        <v>3042</v>
      </c>
      <c r="S82" s="3">
        <v>915.4</v>
      </c>
      <c r="T82" s="3">
        <v>224.4</v>
      </c>
      <c r="U82" s="3">
        <v>70239.58</v>
      </c>
      <c r="V82" s="3">
        <v>87089.8</v>
      </c>
      <c r="W82" s="12">
        <v>76671.8</v>
      </c>
      <c r="X82" s="3">
        <v>0.88039999999999996</v>
      </c>
      <c r="Y82" s="3">
        <v>76671.8</v>
      </c>
      <c r="Z82" s="3">
        <v>87089.8</v>
      </c>
      <c r="AA82" s="3">
        <v>35494.93</v>
      </c>
      <c r="AB82" s="3">
        <v>0</v>
      </c>
      <c r="AC82" s="3">
        <v>1651.43</v>
      </c>
      <c r="AD82" s="3">
        <v>550.44000000000005</v>
      </c>
      <c r="AE82" s="12">
        <v>10000</v>
      </c>
      <c r="AF82" s="3">
        <v>0</v>
      </c>
      <c r="AG82" s="6">
        <v>1823.6</v>
      </c>
      <c r="AH82" s="3">
        <v>10951.68</v>
      </c>
      <c r="AI82" s="3">
        <v>3072.67</v>
      </c>
      <c r="AJ82" s="3">
        <v>0</v>
      </c>
      <c r="AK82" s="3">
        <v>1</v>
      </c>
      <c r="AL82" s="3">
        <v>0</v>
      </c>
      <c r="AM82" s="3">
        <v>6432.22</v>
      </c>
      <c r="AN82" s="3">
        <v>0</v>
      </c>
      <c r="AO82" s="3">
        <v>143529</v>
      </c>
      <c r="AP82" s="3">
        <v>512</v>
      </c>
      <c r="AQ82" s="3">
        <v>0</v>
      </c>
      <c r="AR82" s="3">
        <v>0</v>
      </c>
      <c r="AS82" s="3">
        <v>21.39</v>
      </c>
      <c r="AT82" s="3">
        <v>0</v>
      </c>
      <c r="AU82" s="3">
        <v>44.81</v>
      </c>
      <c r="AV82" s="3">
        <v>144</v>
      </c>
      <c r="AW82" s="3">
        <v>66.2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6.76</v>
      </c>
      <c r="BI82" s="3">
        <v>0</v>
      </c>
      <c r="BJ82" s="3">
        <v>0</v>
      </c>
      <c r="BK82" s="3">
        <v>6500</v>
      </c>
      <c r="BL82" s="3">
        <v>0</v>
      </c>
      <c r="BM82" s="3">
        <v>0</v>
      </c>
      <c r="BN82" s="3">
        <v>343.58</v>
      </c>
      <c r="BO82" s="3">
        <v>1042.75</v>
      </c>
      <c r="BP82" s="3">
        <v>0</v>
      </c>
      <c r="BQ82" s="3">
        <v>0</v>
      </c>
      <c r="BR82" s="3">
        <v>13063.47</v>
      </c>
      <c r="BS82" s="3">
        <v>6.76</v>
      </c>
      <c r="BT82" s="3">
        <v>0</v>
      </c>
      <c r="BU82" s="3">
        <v>0</v>
      </c>
      <c r="BV82" s="3">
        <v>1243.78</v>
      </c>
      <c r="BW82" s="3">
        <v>0</v>
      </c>
      <c r="BX82" s="3">
        <v>0</v>
      </c>
      <c r="BY82" s="3">
        <v>257.08999999999997</v>
      </c>
      <c r="BZ82" s="3">
        <v>1042.75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9504.89</v>
      </c>
      <c r="CN82" s="3">
        <v>0</v>
      </c>
      <c r="CO82" s="3">
        <v>0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  <c r="CV82" s="3">
        <v>0</v>
      </c>
      <c r="CW82" s="3">
        <v>0</v>
      </c>
      <c r="CX82" s="3">
        <v>0</v>
      </c>
      <c r="CY82" s="3">
        <v>0</v>
      </c>
      <c r="CZ82" s="3">
        <v>0</v>
      </c>
      <c r="DA82" s="3">
        <v>0</v>
      </c>
      <c r="DB82" s="3">
        <v>5256.22</v>
      </c>
      <c r="DC82" s="3">
        <v>0</v>
      </c>
      <c r="DD82" s="3">
        <v>0</v>
      </c>
      <c r="DE82" s="3">
        <v>0</v>
      </c>
      <c r="DF82" s="3">
        <v>0</v>
      </c>
      <c r="DG82" s="3">
        <v>0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52279.839999999997</v>
      </c>
      <c r="DN82" s="3">
        <v>0</v>
      </c>
      <c r="DO82" s="3">
        <v>0</v>
      </c>
      <c r="DP82" s="3">
        <v>0</v>
      </c>
      <c r="DQ82" s="3">
        <v>0</v>
      </c>
      <c r="DR82" s="3">
        <v>0</v>
      </c>
      <c r="DS82" s="3">
        <v>0</v>
      </c>
      <c r="DT82" s="3" t="s">
        <v>121</v>
      </c>
      <c r="DU82" s="3" t="s">
        <v>122</v>
      </c>
      <c r="DV82" s="16" t="s">
        <v>1078</v>
      </c>
    </row>
    <row r="83" spans="1:126" ht="12.75" customHeight="1" x14ac:dyDescent="0.25">
      <c r="A83" s="3" t="s">
        <v>1021</v>
      </c>
      <c r="B83" s="3" t="s">
        <v>216</v>
      </c>
      <c r="C83" s="7" t="s">
        <v>681</v>
      </c>
      <c r="D83" s="7" t="s">
        <v>220</v>
      </c>
      <c r="E83" s="3" t="s">
        <v>120</v>
      </c>
      <c r="F83" s="5">
        <v>39</v>
      </c>
      <c r="G83" s="8"/>
      <c r="H83" s="8"/>
      <c r="I83" s="8"/>
      <c r="J83" s="8"/>
      <c r="K83" s="8"/>
      <c r="L83" s="5">
        <v>12</v>
      </c>
      <c r="M83" s="3">
        <v>51</v>
      </c>
      <c r="N83" s="3">
        <v>0</v>
      </c>
      <c r="O83" s="3">
        <v>51</v>
      </c>
      <c r="P83" s="3">
        <v>0</v>
      </c>
      <c r="Q83" s="3">
        <v>6.125</v>
      </c>
      <c r="R83" s="3">
        <v>18632.25</v>
      </c>
      <c r="S83" s="3">
        <v>2011.05</v>
      </c>
      <c r="T83" s="3">
        <v>1040.4000000000001</v>
      </c>
      <c r="U83" s="3">
        <v>327659.94</v>
      </c>
      <c r="V83" s="3">
        <v>407583.94</v>
      </c>
      <c r="W83" s="12">
        <v>407583.94</v>
      </c>
      <c r="X83" s="3">
        <v>1</v>
      </c>
      <c r="Y83" s="3">
        <v>407583.94</v>
      </c>
      <c r="Z83" s="3">
        <v>407583.94</v>
      </c>
      <c r="AA83" s="3">
        <v>163654.21</v>
      </c>
      <c r="AB83" s="3">
        <v>0</v>
      </c>
      <c r="AC83" s="3">
        <v>8615.7000000000007</v>
      </c>
      <c r="AD83" s="3">
        <v>2552.04</v>
      </c>
      <c r="AE83" s="12">
        <v>34803.050000000003</v>
      </c>
      <c r="AF83" s="3">
        <v>0</v>
      </c>
      <c r="AG83" s="6">
        <v>34815.480000000003</v>
      </c>
      <c r="AH83" s="3">
        <v>30533.38</v>
      </c>
      <c r="AI83" s="3">
        <v>68357.47</v>
      </c>
      <c r="AJ83" s="3">
        <v>0</v>
      </c>
      <c r="AK83" s="3">
        <v>1</v>
      </c>
      <c r="AL83" s="3">
        <v>0</v>
      </c>
      <c r="AM83" s="3">
        <v>79924</v>
      </c>
      <c r="AN83" s="3">
        <v>0</v>
      </c>
      <c r="AO83" s="3">
        <v>1616377</v>
      </c>
      <c r="AP83" s="3">
        <v>722</v>
      </c>
      <c r="AQ83" s="3">
        <v>0</v>
      </c>
      <c r="AR83" s="3">
        <v>0</v>
      </c>
      <c r="AS83" s="3">
        <v>42.29</v>
      </c>
      <c r="AT83" s="3">
        <v>0</v>
      </c>
      <c r="AU83" s="3">
        <v>49.45</v>
      </c>
      <c r="AV83" s="3">
        <v>1616</v>
      </c>
      <c r="AW83" s="3">
        <v>91.74</v>
      </c>
      <c r="AX83" s="3">
        <v>26.97</v>
      </c>
      <c r="AY83" s="3">
        <v>7.43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110000</v>
      </c>
      <c r="BI83" s="3">
        <v>97649.53</v>
      </c>
      <c r="BJ83" s="3">
        <v>0</v>
      </c>
      <c r="BK83" s="3">
        <v>46000</v>
      </c>
      <c r="BL83" s="3">
        <v>0</v>
      </c>
      <c r="BM83" s="3">
        <v>0</v>
      </c>
      <c r="BN83" s="3">
        <v>5641.78</v>
      </c>
      <c r="BO83" s="3">
        <v>9415.52</v>
      </c>
      <c r="BP83" s="3">
        <v>0</v>
      </c>
      <c r="BQ83" s="3">
        <v>23520.39</v>
      </c>
      <c r="BR83" s="3">
        <v>0</v>
      </c>
      <c r="BS83" s="3">
        <v>14353.21</v>
      </c>
      <c r="BT83" s="3">
        <v>85641.58</v>
      </c>
      <c r="BU83" s="3">
        <v>0</v>
      </c>
      <c r="BV83" s="3">
        <v>4927.7700000000004</v>
      </c>
      <c r="BW83" s="3">
        <v>0</v>
      </c>
      <c r="BX83" s="3">
        <v>0</v>
      </c>
      <c r="BY83" s="3">
        <v>1060.05</v>
      </c>
      <c r="BZ83" s="3">
        <v>9415.52</v>
      </c>
      <c r="CA83" s="3">
        <v>0</v>
      </c>
      <c r="CB83" s="3">
        <v>23520.39</v>
      </c>
      <c r="CC83" s="3">
        <v>1929.46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4178.29</v>
      </c>
      <c r="CJ83" s="3">
        <v>0</v>
      </c>
      <c r="CK83" s="3">
        <v>0</v>
      </c>
      <c r="CL83" s="3">
        <v>0</v>
      </c>
      <c r="CM83" s="3">
        <v>148281.47</v>
      </c>
      <c r="CN83" s="3">
        <v>43600.01</v>
      </c>
      <c r="CO83" s="3">
        <v>12007.95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11000</v>
      </c>
      <c r="CX83" s="3">
        <v>16100</v>
      </c>
      <c r="CY83" s="3">
        <v>0</v>
      </c>
      <c r="CZ83" s="3">
        <v>0</v>
      </c>
      <c r="DA83" s="3">
        <v>25058.66</v>
      </c>
      <c r="DB83" s="3">
        <v>41072.230000000003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224486.99</v>
      </c>
      <c r="DN83" s="3">
        <v>25058.66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 t="s">
        <v>121</v>
      </c>
      <c r="DU83" s="3" t="s">
        <v>122</v>
      </c>
      <c r="DV83" s="16" t="s">
        <v>1076</v>
      </c>
    </row>
    <row r="84" spans="1:126" ht="12.75" customHeight="1" x14ac:dyDescent="0.25">
      <c r="A84" s="3" t="s">
        <v>1021</v>
      </c>
      <c r="B84" s="3" t="s">
        <v>216</v>
      </c>
      <c r="C84" s="7" t="s">
        <v>682</v>
      </c>
      <c r="D84" s="7" t="s">
        <v>221</v>
      </c>
      <c r="E84" s="3" t="s">
        <v>125</v>
      </c>
      <c r="F84" s="8"/>
      <c r="G84" s="8"/>
      <c r="H84" s="8"/>
      <c r="I84" s="8"/>
      <c r="J84" s="5">
        <v>31</v>
      </c>
      <c r="K84" s="8"/>
      <c r="L84" s="8"/>
      <c r="M84" s="3">
        <v>0</v>
      </c>
      <c r="N84" s="3">
        <v>31</v>
      </c>
      <c r="O84" s="3">
        <v>31</v>
      </c>
      <c r="P84" s="3">
        <v>0</v>
      </c>
      <c r="Q84" s="3">
        <v>4.6349999999999998</v>
      </c>
      <c r="R84" s="3">
        <v>14099.67</v>
      </c>
      <c r="S84" s="3">
        <v>1321.85</v>
      </c>
      <c r="T84" s="3">
        <v>632.4</v>
      </c>
      <c r="U84" s="3">
        <v>396036.1</v>
      </c>
      <c r="V84" s="3">
        <v>493350.64</v>
      </c>
      <c r="W84" s="12">
        <v>489712.4</v>
      </c>
      <c r="X84" s="3">
        <v>0.99260000000000004</v>
      </c>
      <c r="Y84" s="3">
        <v>489712.4</v>
      </c>
      <c r="Z84" s="3">
        <v>493350.64</v>
      </c>
      <c r="AA84" s="3">
        <v>207139.13</v>
      </c>
      <c r="AB84" s="3">
        <v>0</v>
      </c>
      <c r="AC84" s="3">
        <v>6173.49</v>
      </c>
      <c r="AD84" s="3">
        <v>1551.24</v>
      </c>
      <c r="AE84" s="12">
        <v>41667.86</v>
      </c>
      <c r="AF84" s="3">
        <v>0</v>
      </c>
      <c r="AG84" s="6">
        <v>19767.25</v>
      </c>
      <c r="AH84" s="3">
        <v>100515.8</v>
      </c>
      <c r="AI84" s="3">
        <v>0</v>
      </c>
      <c r="AJ84" s="3">
        <v>46386.51</v>
      </c>
      <c r="AK84" s="3">
        <v>0</v>
      </c>
      <c r="AL84" s="3">
        <v>1</v>
      </c>
      <c r="AM84" s="3">
        <v>93676.3</v>
      </c>
      <c r="AN84" s="3">
        <v>0</v>
      </c>
      <c r="AO84" s="3">
        <v>1728291</v>
      </c>
      <c r="AP84" s="3">
        <v>0</v>
      </c>
      <c r="AQ84" s="3">
        <v>3745</v>
      </c>
      <c r="AR84" s="3">
        <v>0</v>
      </c>
      <c r="AS84" s="3">
        <v>0</v>
      </c>
      <c r="AT84" s="3">
        <v>26.84</v>
      </c>
      <c r="AU84" s="3">
        <v>54.2</v>
      </c>
      <c r="AV84" s="3">
        <v>1728</v>
      </c>
      <c r="AW84" s="3">
        <v>81.040000000000006</v>
      </c>
      <c r="AX84" s="3">
        <v>20</v>
      </c>
      <c r="AY84" s="3">
        <v>6.95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110000</v>
      </c>
      <c r="BI84" s="3">
        <v>121146.15</v>
      </c>
      <c r="BJ84" s="3">
        <v>0</v>
      </c>
      <c r="BK84" s="3">
        <v>61000</v>
      </c>
      <c r="BL84" s="3">
        <v>0</v>
      </c>
      <c r="BM84" s="3">
        <v>0</v>
      </c>
      <c r="BN84" s="3">
        <v>5963.75</v>
      </c>
      <c r="BO84" s="3">
        <v>9211.7000000000007</v>
      </c>
      <c r="BP84" s="3">
        <v>0</v>
      </c>
      <c r="BQ84" s="3">
        <v>29292.89</v>
      </c>
      <c r="BR84" s="3">
        <v>0</v>
      </c>
      <c r="BS84" s="3">
        <v>17291.66</v>
      </c>
      <c r="BT84" s="3">
        <v>109138.2</v>
      </c>
      <c r="BU84" s="3">
        <v>0</v>
      </c>
      <c r="BV84" s="3">
        <v>0</v>
      </c>
      <c r="BW84" s="3">
        <v>0</v>
      </c>
      <c r="BX84" s="3">
        <v>0</v>
      </c>
      <c r="BY84" s="3">
        <v>1339.58</v>
      </c>
      <c r="BZ84" s="3">
        <v>9211.7000000000007</v>
      </c>
      <c r="CA84" s="3">
        <v>0</v>
      </c>
      <c r="CB84" s="3">
        <v>29292.89</v>
      </c>
      <c r="CC84" s="3">
        <v>1472.47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4136.53</v>
      </c>
      <c r="CJ84" s="3">
        <v>0</v>
      </c>
      <c r="CK84" s="3">
        <v>0</v>
      </c>
      <c r="CL84" s="3">
        <v>0</v>
      </c>
      <c r="CM84" s="3">
        <v>140062.81</v>
      </c>
      <c r="CN84" s="3">
        <v>34562.949999999997</v>
      </c>
      <c r="CO84" s="3">
        <v>12007.95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  <c r="CV84" s="3">
        <v>0</v>
      </c>
      <c r="CW84" s="3">
        <v>11000</v>
      </c>
      <c r="CX84" s="3">
        <v>19529.37</v>
      </c>
      <c r="CY84" s="3">
        <v>0</v>
      </c>
      <c r="CZ84" s="3">
        <v>0</v>
      </c>
      <c r="DA84" s="3">
        <v>28336.46</v>
      </c>
      <c r="DB84" s="3">
        <v>61000</v>
      </c>
      <c r="DC84" s="3">
        <v>0</v>
      </c>
      <c r="DD84" s="3">
        <v>0</v>
      </c>
      <c r="DE84" s="3">
        <v>0</v>
      </c>
      <c r="DF84" s="3">
        <v>0</v>
      </c>
      <c r="DG84" s="3">
        <v>0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329882.34000000003</v>
      </c>
      <c r="DN84" s="3">
        <v>28336.46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 t="s">
        <v>121</v>
      </c>
      <c r="DU84" s="3" t="s">
        <v>122</v>
      </c>
      <c r="DV84" s="16" t="s">
        <v>1076</v>
      </c>
    </row>
    <row r="85" spans="1:126" ht="12.75" customHeight="1" x14ac:dyDescent="0.25">
      <c r="A85" s="3" t="s">
        <v>1021</v>
      </c>
      <c r="B85" s="3" t="s">
        <v>216</v>
      </c>
      <c r="C85" s="7" t="s">
        <v>683</v>
      </c>
      <c r="D85" s="7" t="s">
        <v>222</v>
      </c>
      <c r="E85" s="3" t="s">
        <v>120</v>
      </c>
      <c r="F85" s="5">
        <v>7</v>
      </c>
      <c r="G85" s="8"/>
      <c r="H85" s="8"/>
      <c r="I85" s="8"/>
      <c r="J85" s="8"/>
      <c r="K85" s="8"/>
      <c r="L85" s="8"/>
      <c r="M85" s="3">
        <v>7</v>
      </c>
      <c r="N85" s="3">
        <v>0</v>
      </c>
      <c r="O85" s="3">
        <v>7</v>
      </c>
      <c r="P85" s="3">
        <v>0</v>
      </c>
      <c r="Q85" s="3">
        <v>1</v>
      </c>
      <c r="R85" s="3">
        <v>3042</v>
      </c>
      <c r="S85" s="3">
        <v>0</v>
      </c>
      <c r="T85" s="3">
        <v>142.80000000000001</v>
      </c>
      <c r="U85" s="3">
        <v>53575.42</v>
      </c>
      <c r="V85" s="3">
        <v>66855.240000000005</v>
      </c>
      <c r="W85" s="12">
        <v>53575.42</v>
      </c>
      <c r="X85" s="3">
        <v>0.8014</v>
      </c>
      <c r="Y85" s="3">
        <v>53575.42</v>
      </c>
      <c r="Z85" s="3">
        <v>66855.240000000005</v>
      </c>
      <c r="AA85" s="3">
        <v>26423.87</v>
      </c>
      <c r="AB85" s="3">
        <v>0</v>
      </c>
      <c r="AC85" s="3">
        <v>2128.1999999999998</v>
      </c>
      <c r="AD85" s="3">
        <v>300.24</v>
      </c>
      <c r="AE85" s="12">
        <v>2957.97</v>
      </c>
      <c r="AF85" s="3">
        <v>0</v>
      </c>
      <c r="AG85" s="6">
        <v>2746.22</v>
      </c>
      <c r="AH85" s="3">
        <v>0</v>
      </c>
      <c r="AI85" s="3">
        <v>19092.330000000002</v>
      </c>
      <c r="AJ85" s="3">
        <v>0</v>
      </c>
      <c r="AK85" s="3">
        <v>1</v>
      </c>
      <c r="AL85" s="3">
        <v>0</v>
      </c>
      <c r="AM85" s="3">
        <v>0</v>
      </c>
      <c r="AN85" s="3">
        <v>0</v>
      </c>
      <c r="AO85" s="3">
        <v>893220</v>
      </c>
      <c r="AP85" s="3">
        <v>0</v>
      </c>
      <c r="AQ85" s="3">
        <v>0</v>
      </c>
      <c r="AR85" s="3">
        <v>0</v>
      </c>
      <c r="AS85" s="3">
        <v>21.37</v>
      </c>
      <c r="AT85" s="3">
        <v>0</v>
      </c>
      <c r="AU85" s="3">
        <v>0</v>
      </c>
      <c r="AV85" s="3">
        <v>893</v>
      </c>
      <c r="AW85" s="3">
        <v>21.37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325.25</v>
      </c>
      <c r="BI85" s="3">
        <v>0</v>
      </c>
      <c r="BJ85" s="3">
        <v>0</v>
      </c>
      <c r="BK85" s="3">
        <v>8000</v>
      </c>
      <c r="BL85" s="3">
        <v>0</v>
      </c>
      <c r="BM85" s="3">
        <v>0</v>
      </c>
      <c r="BN85" s="3">
        <v>377.2</v>
      </c>
      <c r="BO85" s="3">
        <v>0</v>
      </c>
      <c r="BP85" s="3">
        <v>0</v>
      </c>
      <c r="BQ85" s="3">
        <v>0</v>
      </c>
      <c r="BR85" s="3">
        <v>0</v>
      </c>
      <c r="BS85" s="3">
        <v>325.25</v>
      </c>
      <c r="BT85" s="3">
        <v>0</v>
      </c>
      <c r="BU85" s="3">
        <v>0</v>
      </c>
      <c r="BV85" s="3">
        <v>3694.42</v>
      </c>
      <c r="BW85" s="3">
        <v>0</v>
      </c>
      <c r="BX85" s="3">
        <v>0</v>
      </c>
      <c r="BY85" s="3">
        <v>311.23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0</v>
      </c>
      <c r="CF85" s="3">
        <v>0</v>
      </c>
      <c r="CG85" s="3">
        <v>0</v>
      </c>
      <c r="CH85" s="3">
        <v>0</v>
      </c>
      <c r="CI85" s="3">
        <v>0</v>
      </c>
      <c r="CJ85" s="3">
        <v>0</v>
      </c>
      <c r="CK85" s="3">
        <v>0</v>
      </c>
      <c r="CL85" s="3">
        <v>0</v>
      </c>
      <c r="CM85" s="3">
        <v>19092.330000000002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0</v>
      </c>
      <c r="CZ85" s="3">
        <v>0</v>
      </c>
      <c r="DA85" s="3">
        <v>0</v>
      </c>
      <c r="DB85" s="3">
        <v>4305.58</v>
      </c>
      <c r="DC85" s="3">
        <v>0</v>
      </c>
      <c r="DD85" s="3">
        <v>0</v>
      </c>
      <c r="DE85" s="3">
        <v>0</v>
      </c>
      <c r="DF85" s="3">
        <v>0</v>
      </c>
      <c r="DG85" s="3">
        <v>0</v>
      </c>
      <c r="DH85" s="3">
        <v>0</v>
      </c>
      <c r="DI85" s="3">
        <v>0</v>
      </c>
      <c r="DJ85" s="3">
        <v>0</v>
      </c>
      <c r="DK85" s="3">
        <v>0</v>
      </c>
      <c r="DL85" s="3">
        <v>0</v>
      </c>
      <c r="DM85" s="3">
        <v>31736.87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 t="s">
        <v>121</v>
      </c>
      <c r="DU85" s="3" t="s">
        <v>122</v>
      </c>
      <c r="DV85" s="16" t="s">
        <v>1075</v>
      </c>
    </row>
    <row r="86" spans="1:126" ht="12.75" customHeight="1" x14ac:dyDescent="0.25">
      <c r="A86" s="3" t="s">
        <v>1021</v>
      </c>
      <c r="B86" s="3" t="s">
        <v>216</v>
      </c>
      <c r="C86" s="7" t="s">
        <v>684</v>
      </c>
      <c r="D86" s="7" t="s">
        <v>223</v>
      </c>
      <c r="E86" s="3" t="s">
        <v>120</v>
      </c>
      <c r="F86" s="5">
        <v>47</v>
      </c>
      <c r="G86" s="8"/>
      <c r="H86" s="8"/>
      <c r="I86" s="8"/>
      <c r="J86" s="8"/>
      <c r="K86" s="8"/>
      <c r="L86" s="5">
        <v>13</v>
      </c>
      <c r="M86" s="3">
        <v>60</v>
      </c>
      <c r="N86" s="3">
        <v>0</v>
      </c>
      <c r="O86" s="3">
        <v>60</v>
      </c>
      <c r="P86" s="3">
        <v>0</v>
      </c>
      <c r="Q86" s="3">
        <v>8.1869999999999994</v>
      </c>
      <c r="R86" s="3">
        <v>24904.85</v>
      </c>
      <c r="S86" s="3">
        <v>1862.95</v>
      </c>
      <c r="T86" s="3">
        <v>1224</v>
      </c>
      <c r="U86" s="3">
        <v>378506.35</v>
      </c>
      <c r="V86" s="3">
        <v>470993.64</v>
      </c>
      <c r="W86" s="12">
        <v>486880.74</v>
      </c>
      <c r="X86" s="3">
        <v>1.0337000000000001</v>
      </c>
      <c r="Y86" s="3">
        <v>485407.37</v>
      </c>
      <c r="Z86" s="3">
        <v>486880.74</v>
      </c>
      <c r="AA86" s="3">
        <v>184673.49</v>
      </c>
      <c r="AB86" s="3">
        <v>0</v>
      </c>
      <c r="AC86" s="3">
        <v>13429.82</v>
      </c>
      <c r="AD86" s="3">
        <v>3002.4</v>
      </c>
      <c r="AE86" s="12">
        <v>48688.07</v>
      </c>
      <c r="AF86" s="3">
        <v>0</v>
      </c>
      <c r="AG86" s="6">
        <v>35374.54</v>
      </c>
      <c r="AH86" s="3">
        <v>0</v>
      </c>
      <c r="AI86" s="3">
        <v>113209.32</v>
      </c>
      <c r="AJ86" s="3">
        <v>0</v>
      </c>
      <c r="AK86" s="3">
        <v>1</v>
      </c>
      <c r="AL86" s="3">
        <v>0</v>
      </c>
      <c r="AM86" s="3">
        <v>108374.39</v>
      </c>
      <c r="AN86" s="3">
        <v>0</v>
      </c>
      <c r="AO86" s="3">
        <v>3755101</v>
      </c>
      <c r="AP86" s="3">
        <v>0</v>
      </c>
      <c r="AQ86" s="3">
        <v>0</v>
      </c>
      <c r="AR86" s="3">
        <v>0</v>
      </c>
      <c r="AS86" s="3">
        <v>30.15</v>
      </c>
      <c r="AT86" s="3">
        <v>0</v>
      </c>
      <c r="AU86" s="3">
        <v>28.86</v>
      </c>
      <c r="AV86" s="3">
        <v>3755</v>
      </c>
      <c r="AW86" s="3">
        <v>59.01</v>
      </c>
      <c r="AX86" s="3">
        <v>8.9700000000000006</v>
      </c>
      <c r="AY86" s="3">
        <v>13.87</v>
      </c>
      <c r="AZ86" s="3">
        <v>0</v>
      </c>
      <c r="BA86" s="3">
        <v>0</v>
      </c>
      <c r="BB86" s="3">
        <v>0.66</v>
      </c>
      <c r="BC86" s="3">
        <v>0</v>
      </c>
      <c r="BD86" s="3">
        <v>2.34</v>
      </c>
      <c r="BE86" s="3">
        <v>0</v>
      </c>
      <c r="BF86" s="3">
        <v>2.65</v>
      </c>
      <c r="BG86" s="3">
        <v>2.66</v>
      </c>
      <c r="BH86" s="3">
        <v>68000</v>
      </c>
      <c r="BI86" s="3">
        <v>60701.38</v>
      </c>
      <c r="BJ86" s="3">
        <v>6195.74</v>
      </c>
      <c r="BK86" s="3">
        <v>60000</v>
      </c>
      <c r="BL86" s="3">
        <v>10000</v>
      </c>
      <c r="BM86" s="3">
        <v>0</v>
      </c>
      <c r="BN86" s="3">
        <v>20702.349999999999</v>
      </c>
      <c r="BO86" s="3">
        <v>9074.7000000000007</v>
      </c>
      <c r="BP86" s="3">
        <v>9966.23</v>
      </c>
      <c r="BQ86" s="3">
        <v>61631.76</v>
      </c>
      <c r="BR86" s="3">
        <v>3827.38</v>
      </c>
      <c r="BS86" s="3">
        <v>3729.55</v>
      </c>
      <c r="BT86" s="3">
        <v>8615.1</v>
      </c>
      <c r="BU86" s="3">
        <v>6195.74</v>
      </c>
      <c r="BV86" s="3">
        <v>9570.5499999999993</v>
      </c>
      <c r="BW86" s="3">
        <v>7519.85</v>
      </c>
      <c r="BX86" s="3">
        <v>0</v>
      </c>
      <c r="BY86" s="3">
        <v>11458.64</v>
      </c>
      <c r="BZ86" s="3">
        <v>5688.68</v>
      </c>
      <c r="CA86" s="3">
        <v>0</v>
      </c>
      <c r="CB86" s="3">
        <v>51631.76</v>
      </c>
      <c r="CC86" s="3">
        <v>1594.37</v>
      </c>
      <c r="CD86" s="3">
        <v>0</v>
      </c>
      <c r="CE86" s="3">
        <v>0</v>
      </c>
      <c r="CF86" s="3">
        <v>0</v>
      </c>
      <c r="CG86" s="3">
        <v>0</v>
      </c>
      <c r="CH86" s="3">
        <v>0</v>
      </c>
      <c r="CI86" s="3">
        <v>0</v>
      </c>
      <c r="CJ86" s="3">
        <v>3386.02</v>
      </c>
      <c r="CK86" s="3">
        <v>0</v>
      </c>
      <c r="CL86" s="3">
        <v>0</v>
      </c>
      <c r="CM86" s="3">
        <v>221583.71</v>
      </c>
      <c r="CN86" s="3">
        <v>33695.46</v>
      </c>
      <c r="CO86" s="3">
        <v>52086.28</v>
      </c>
      <c r="CP86" s="3">
        <v>0</v>
      </c>
      <c r="CQ86" s="3">
        <v>2480.15</v>
      </c>
      <c r="CR86" s="3">
        <v>0</v>
      </c>
      <c r="CS86" s="3">
        <v>8777.66</v>
      </c>
      <c r="CT86" s="3">
        <v>0</v>
      </c>
      <c r="CU86" s="3">
        <v>9966.23</v>
      </c>
      <c r="CV86" s="3">
        <v>10000</v>
      </c>
      <c r="CW86" s="3">
        <v>13600</v>
      </c>
      <c r="CX86" s="3">
        <v>21000</v>
      </c>
      <c r="CY86" s="3">
        <v>0</v>
      </c>
      <c r="CZ86" s="3">
        <v>0</v>
      </c>
      <c r="DA86" s="3">
        <v>14490.31</v>
      </c>
      <c r="DB86" s="3">
        <v>50429.45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0</v>
      </c>
      <c r="DI86" s="3">
        <v>0</v>
      </c>
      <c r="DJ86" s="3">
        <v>0</v>
      </c>
      <c r="DK86" s="3">
        <v>0</v>
      </c>
      <c r="DL86" s="3">
        <v>0</v>
      </c>
      <c r="DM86" s="3">
        <v>226095.11</v>
      </c>
      <c r="DN86" s="3">
        <v>14490.31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 t="s">
        <v>126</v>
      </c>
      <c r="DU86" s="3"/>
      <c r="DV86" s="16" t="s">
        <v>1073</v>
      </c>
    </row>
    <row r="87" spans="1:126" ht="12.75" customHeight="1" x14ac:dyDescent="0.25">
      <c r="A87" s="3" t="s">
        <v>1021</v>
      </c>
      <c r="B87" s="3" t="s">
        <v>216</v>
      </c>
      <c r="C87" s="7" t="s">
        <v>685</v>
      </c>
      <c r="D87" s="7" t="s">
        <v>224</v>
      </c>
      <c r="E87" s="3" t="s">
        <v>125</v>
      </c>
      <c r="F87" s="8"/>
      <c r="G87" s="8"/>
      <c r="H87" s="8"/>
      <c r="I87" s="8"/>
      <c r="J87" s="5">
        <v>45</v>
      </c>
      <c r="K87" s="8"/>
      <c r="L87" s="8"/>
      <c r="M87" s="3">
        <v>0</v>
      </c>
      <c r="N87" s="3">
        <v>45</v>
      </c>
      <c r="O87" s="3">
        <v>45</v>
      </c>
      <c r="P87" s="3">
        <v>200</v>
      </c>
      <c r="Q87" s="3">
        <v>6.7750000000000004</v>
      </c>
      <c r="R87" s="3">
        <v>20609.55</v>
      </c>
      <c r="S87" s="3">
        <v>1371.14</v>
      </c>
      <c r="T87" s="3">
        <v>918</v>
      </c>
      <c r="U87" s="3">
        <v>479802.35</v>
      </c>
      <c r="V87" s="3">
        <v>595723.92000000004</v>
      </c>
      <c r="W87" s="12">
        <v>619749.61</v>
      </c>
      <c r="X87" s="3">
        <v>1.0403</v>
      </c>
      <c r="Y87" s="3">
        <v>616809.86</v>
      </c>
      <c r="Z87" s="3">
        <v>619749.61</v>
      </c>
      <c r="AA87" s="3">
        <v>247680.02</v>
      </c>
      <c r="AB87" s="3">
        <v>0</v>
      </c>
      <c r="AC87" s="3">
        <v>8991.2800000000007</v>
      </c>
      <c r="AD87" s="3">
        <v>2101.6799999999998</v>
      </c>
      <c r="AE87" s="12">
        <v>61974.96</v>
      </c>
      <c r="AF87" s="3">
        <v>0</v>
      </c>
      <c r="AG87" s="6">
        <v>36532.959999999999</v>
      </c>
      <c r="AH87" s="3">
        <v>72062.080000000002</v>
      </c>
      <c r="AI87" s="3">
        <v>0</v>
      </c>
      <c r="AJ87" s="3">
        <v>87890.12</v>
      </c>
      <c r="AK87" s="3">
        <v>0</v>
      </c>
      <c r="AL87" s="3">
        <v>1</v>
      </c>
      <c r="AM87" s="3">
        <v>139947.26</v>
      </c>
      <c r="AN87" s="3">
        <v>0</v>
      </c>
      <c r="AO87" s="3">
        <v>4253831</v>
      </c>
      <c r="AP87" s="3">
        <v>0</v>
      </c>
      <c r="AQ87" s="3">
        <v>3488</v>
      </c>
      <c r="AR87" s="3">
        <v>0</v>
      </c>
      <c r="AS87" s="3">
        <v>0</v>
      </c>
      <c r="AT87" s="3">
        <v>20.66</v>
      </c>
      <c r="AU87" s="3">
        <v>32.9</v>
      </c>
      <c r="AV87" s="3">
        <v>4254</v>
      </c>
      <c r="AW87" s="3">
        <v>53.56</v>
      </c>
      <c r="AX87" s="3">
        <v>6.57</v>
      </c>
      <c r="AY87" s="3">
        <v>14.69</v>
      </c>
      <c r="AZ87" s="3">
        <v>0</v>
      </c>
      <c r="BA87" s="3">
        <v>0</v>
      </c>
      <c r="BB87" s="3">
        <v>0.24</v>
      </c>
      <c r="BC87" s="3">
        <v>0</v>
      </c>
      <c r="BD87" s="3">
        <v>2.0499999999999998</v>
      </c>
      <c r="BE87" s="3">
        <v>0</v>
      </c>
      <c r="BF87" s="3">
        <v>2.34</v>
      </c>
      <c r="BG87" s="3">
        <v>2.35</v>
      </c>
      <c r="BH87" s="3">
        <v>63000</v>
      </c>
      <c r="BI87" s="3">
        <v>73970.679999999993</v>
      </c>
      <c r="BJ87" s="3">
        <v>0</v>
      </c>
      <c r="BK87" s="3">
        <v>65000</v>
      </c>
      <c r="BL87" s="3">
        <v>10000</v>
      </c>
      <c r="BM87" s="3">
        <v>0</v>
      </c>
      <c r="BN87" s="3">
        <v>21449.34</v>
      </c>
      <c r="BO87" s="3">
        <v>14076.61</v>
      </c>
      <c r="BP87" s="3">
        <v>9958.9500000000007</v>
      </c>
      <c r="BQ87" s="3">
        <v>61413.56</v>
      </c>
      <c r="BR87" s="3">
        <v>3547.2</v>
      </c>
      <c r="BS87" s="3">
        <v>12748.57</v>
      </c>
      <c r="BT87" s="3">
        <v>11489.1</v>
      </c>
      <c r="BU87" s="3">
        <v>0</v>
      </c>
      <c r="BV87" s="3">
        <v>1352.08</v>
      </c>
      <c r="BW87" s="3">
        <v>8987.19</v>
      </c>
      <c r="BX87" s="3">
        <v>0</v>
      </c>
      <c r="BY87" s="3">
        <v>12136.5</v>
      </c>
      <c r="BZ87" s="3">
        <v>9989.32</v>
      </c>
      <c r="CA87" s="3">
        <v>0</v>
      </c>
      <c r="CB87" s="3">
        <v>51413.56</v>
      </c>
      <c r="CC87" s="3">
        <v>2636.89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4087.29</v>
      </c>
      <c r="CK87" s="3">
        <v>0</v>
      </c>
      <c r="CL87" s="3">
        <v>0</v>
      </c>
      <c r="CM87" s="3">
        <v>227837.38</v>
      </c>
      <c r="CN87" s="3">
        <v>27960.799999999999</v>
      </c>
      <c r="CO87" s="3">
        <v>62481.58</v>
      </c>
      <c r="CP87" s="3">
        <v>0</v>
      </c>
      <c r="CQ87" s="3">
        <v>1012.81</v>
      </c>
      <c r="CR87" s="3">
        <v>0</v>
      </c>
      <c r="CS87" s="3">
        <v>8722.06</v>
      </c>
      <c r="CT87" s="3">
        <v>0</v>
      </c>
      <c r="CU87" s="3">
        <v>9958.9500000000007</v>
      </c>
      <c r="CV87" s="3">
        <v>10000</v>
      </c>
      <c r="CW87" s="3">
        <v>12600</v>
      </c>
      <c r="CX87" s="3">
        <v>22750</v>
      </c>
      <c r="CY87" s="3">
        <v>0</v>
      </c>
      <c r="CZ87" s="3">
        <v>0</v>
      </c>
      <c r="DA87" s="3">
        <v>9826.8700000000008</v>
      </c>
      <c r="DB87" s="3">
        <v>63647.92</v>
      </c>
      <c r="DC87" s="3">
        <v>0</v>
      </c>
      <c r="DD87" s="3">
        <v>0</v>
      </c>
      <c r="DE87" s="3">
        <v>0</v>
      </c>
      <c r="DF87" s="3">
        <v>0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351832.07</v>
      </c>
      <c r="DN87" s="3">
        <v>9826.8700000000008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 t="s">
        <v>126</v>
      </c>
      <c r="DU87" s="3"/>
      <c r="DV87" s="16" t="s">
        <v>1073</v>
      </c>
    </row>
    <row r="88" spans="1:126" ht="12.75" customHeight="1" x14ac:dyDescent="0.25">
      <c r="A88" s="3" t="s">
        <v>1021</v>
      </c>
      <c r="B88" s="3" t="s">
        <v>216</v>
      </c>
      <c r="C88" s="7" t="s">
        <v>686</v>
      </c>
      <c r="D88" s="7" t="s">
        <v>225</v>
      </c>
      <c r="E88" s="3" t="s">
        <v>129</v>
      </c>
      <c r="F88" s="5">
        <v>21</v>
      </c>
      <c r="G88" s="8"/>
      <c r="H88" s="8"/>
      <c r="I88" s="8"/>
      <c r="J88" s="5">
        <v>18</v>
      </c>
      <c r="K88" s="8"/>
      <c r="L88" s="5">
        <v>10</v>
      </c>
      <c r="M88" s="3">
        <v>31</v>
      </c>
      <c r="N88" s="3">
        <v>18</v>
      </c>
      <c r="O88" s="3">
        <v>49</v>
      </c>
      <c r="P88" s="3">
        <v>0</v>
      </c>
      <c r="Q88" s="3">
        <v>8.1300000000000008</v>
      </c>
      <c r="R88" s="3">
        <v>24731.46</v>
      </c>
      <c r="S88" s="3">
        <v>1579.36</v>
      </c>
      <c r="T88" s="3">
        <v>999.6</v>
      </c>
      <c r="U88" s="3">
        <v>550868.88</v>
      </c>
      <c r="V88" s="3">
        <v>684604.24</v>
      </c>
      <c r="W88" s="12">
        <v>748293.83</v>
      </c>
      <c r="X88" s="3">
        <v>1.093</v>
      </c>
      <c r="Y88" s="3">
        <v>728330.75</v>
      </c>
      <c r="Z88" s="3">
        <v>748293.83</v>
      </c>
      <c r="AA88" s="3">
        <v>286519.39</v>
      </c>
      <c r="AB88" s="3">
        <v>0</v>
      </c>
      <c r="AC88" s="3">
        <v>7079.55</v>
      </c>
      <c r="AD88" s="3">
        <v>2151.7199999999998</v>
      </c>
      <c r="AE88" s="12">
        <v>74829.38</v>
      </c>
      <c r="AF88" s="3">
        <v>0</v>
      </c>
      <c r="AG88" s="6">
        <v>52441.48</v>
      </c>
      <c r="AH88" s="3">
        <v>110782.35</v>
      </c>
      <c r="AI88" s="3">
        <v>21721.123500000002</v>
      </c>
      <c r="AJ88" s="3">
        <v>31257.226500000001</v>
      </c>
      <c r="AK88" s="3">
        <v>0.41</v>
      </c>
      <c r="AL88" s="3">
        <v>0.59</v>
      </c>
      <c r="AM88" s="3">
        <v>197424.95</v>
      </c>
      <c r="AN88" s="3">
        <v>0</v>
      </c>
      <c r="AO88" s="3">
        <v>1054329</v>
      </c>
      <c r="AP88" s="3">
        <v>999</v>
      </c>
      <c r="AQ88" s="3">
        <v>4451</v>
      </c>
      <c r="AR88" s="3">
        <v>0</v>
      </c>
      <c r="AS88" s="3">
        <v>32.700000000000003</v>
      </c>
      <c r="AT88" s="3">
        <v>17.55</v>
      </c>
      <c r="AU88" s="3">
        <v>187.25</v>
      </c>
      <c r="AV88" s="3">
        <v>1054</v>
      </c>
      <c r="AW88" s="3">
        <v>237.5</v>
      </c>
      <c r="AX88" s="3">
        <v>11.43</v>
      </c>
      <c r="AY88" s="3">
        <v>9.26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75000</v>
      </c>
      <c r="BI88" s="3">
        <v>65393.25</v>
      </c>
      <c r="BJ88" s="3">
        <v>0</v>
      </c>
      <c r="BK88" s="3">
        <v>85000</v>
      </c>
      <c r="BL88" s="3">
        <v>3028.32</v>
      </c>
      <c r="BM88" s="3">
        <v>0</v>
      </c>
      <c r="BN88" s="3">
        <v>2694.27</v>
      </c>
      <c r="BO88" s="3">
        <v>775.58</v>
      </c>
      <c r="BP88" s="3">
        <v>0</v>
      </c>
      <c r="BQ88" s="3">
        <v>0</v>
      </c>
      <c r="BR88" s="3">
        <v>13757.34</v>
      </c>
      <c r="BS88" s="3">
        <v>7080.6</v>
      </c>
      <c r="BT88" s="3">
        <v>55633.05</v>
      </c>
      <c r="BU88" s="3">
        <v>0</v>
      </c>
      <c r="BV88" s="3">
        <v>20392.11</v>
      </c>
      <c r="BW88" s="3">
        <v>3028.32</v>
      </c>
      <c r="BX88" s="3">
        <v>0</v>
      </c>
      <c r="BY88" s="3">
        <v>2015.99</v>
      </c>
      <c r="BZ88" s="3">
        <v>775.58</v>
      </c>
      <c r="CA88" s="3">
        <v>0</v>
      </c>
      <c r="CB88" s="3">
        <v>0</v>
      </c>
      <c r="CC88" s="3">
        <v>2725.82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250403.3</v>
      </c>
      <c r="CN88" s="3">
        <v>12051.18</v>
      </c>
      <c r="CO88" s="3">
        <v>9760.2000000000007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26571.200000000001</v>
      </c>
      <c r="DB88" s="3">
        <v>64607.89</v>
      </c>
      <c r="DC88" s="3">
        <v>0</v>
      </c>
      <c r="DD88" s="3">
        <v>0</v>
      </c>
      <c r="DE88" s="3">
        <v>0</v>
      </c>
      <c r="DF88" s="3">
        <v>0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431691.71</v>
      </c>
      <c r="DN88" s="3">
        <v>26571.200000000001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 t="s">
        <v>133</v>
      </c>
      <c r="DU88" s="3"/>
      <c r="DV88" s="16" t="s">
        <v>1073</v>
      </c>
    </row>
    <row r="89" spans="1:126" ht="12.75" customHeight="1" x14ac:dyDescent="0.25">
      <c r="A89" s="3" t="s">
        <v>1021</v>
      </c>
      <c r="B89" s="3" t="s">
        <v>216</v>
      </c>
      <c r="C89" s="7" t="s">
        <v>687</v>
      </c>
      <c r="D89" s="7" t="s">
        <v>226</v>
      </c>
      <c r="E89" s="3" t="s">
        <v>120</v>
      </c>
      <c r="F89" s="5">
        <v>46</v>
      </c>
      <c r="G89" s="8"/>
      <c r="H89" s="8"/>
      <c r="I89" s="8"/>
      <c r="J89" s="8"/>
      <c r="K89" s="8"/>
      <c r="L89" s="5">
        <v>20</v>
      </c>
      <c r="M89" s="3">
        <v>66</v>
      </c>
      <c r="N89" s="3">
        <v>0</v>
      </c>
      <c r="O89" s="3">
        <v>66</v>
      </c>
      <c r="P89" s="3">
        <v>2200</v>
      </c>
      <c r="Q89" s="3">
        <v>7.2</v>
      </c>
      <c r="R89" s="3">
        <v>21902.400000000001</v>
      </c>
      <c r="S89" s="3">
        <v>1746.87</v>
      </c>
      <c r="T89" s="3">
        <v>1346.4</v>
      </c>
      <c r="U89" s="3">
        <v>403805.15</v>
      </c>
      <c r="V89" s="3">
        <v>498708.12</v>
      </c>
      <c r="W89" s="12">
        <v>531687.22</v>
      </c>
      <c r="X89" s="3">
        <v>1.0661</v>
      </c>
      <c r="Y89" s="3">
        <v>531687.22</v>
      </c>
      <c r="Z89" s="3">
        <v>545395.54</v>
      </c>
      <c r="AA89" s="3">
        <v>202713.16</v>
      </c>
      <c r="AB89" s="3">
        <v>0</v>
      </c>
      <c r="AC89" s="3">
        <v>9007.7999999999993</v>
      </c>
      <c r="AD89" s="3">
        <v>3002.4</v>
      </c>
      <c r="AE89" s="12">
        <v>53168.72</v>
      </c>
      <c r="AF89" s="3">
        <v>8745.26</v>
      </c>
      <c r="AG89" s="6">
        <v>49357.07</v>
      </c>
      <c r="AH89" s="3">
        <v>0</v>
      </c>
      <c r="AI89" s="3">
        <v>115531.45</v>
      </c>
      <c r="AJ89" s="3">
        <v>0</v>
      </c>
      <c r="AK89" s="3">
        <v>1</v>
      </c>
      <c r="AL89" s="3">
        <v>0</v>
      </c>
      <c r="AM89" s="3">
        <v>127882.07</v>
      </c>
      <c r="AN89" s="3">
        <v>0</v>
      </c>
      <c r="AO89" s="3">
        <v>4041828</v>
      </c>
      <c r="AP89" s="3">
        <v>0</v>
      </c>
      <c r="AQ89" s="3">
        <v>0</v>
      </c>
      <c r="AR89" s="3">
        <v>0</v>
      </c>
      <c r="AS89" s="3">
        <v>28.58</v>
      </c>
      <c r="AT89" s="3">
        <v>0</v>
      </c>
      <c r="AU89" s="3">
        <v>31.64</v>
      </c>
      <c r="AV89" s="3">
        <v>4042</v>
      </c>
      <c r="AW89" s="3">
        <v>60.22</v>
      </c>
      <c r="AX89" s="3">
        <v>12.21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3.71</v>
      </c>
      <c r="BE89" s="3">
        <v>0</v>
      </c>
      <c r="BF89" s="3">
        <v>0</v>
      </c>
      <c r="BG89" s="3">
        <v>1.24</v>
      </c>
      <c r="BH89" s="3">
        <v>88000</v>
      </c>
      <c r="BI89" s="3">
        <v>73508.72</v>
      </c>
      <c r="BJ89" s="3">
        <v>0</v>
      </c>
      <c r="BK89" s="3">
        <v>68000</v>
      </c>
      <c r="BL89" s="3">
        <v>0</v>
      </c>
      <c r="BM89" s="3">
        <v>0</v>
      </c>
      <c r="BN89" s="3">
        <v>30697.22</v>
      </c>
      <c r="BO89" s="3">
        <v>6663.36</v>
      </c>
      <c r="BP89" s="3">
        <v>0</v>
      </c>
      <c r="BQ89" s="3">
        <v>55649.21</v>
      </c>
      <c r="BR89" s="3">
        <v>0</v>
      </c>
      <c r="BS89" s="3">
        <v>0</v>
      </c>
      <c r="BT89" s="3">
        <v>72758.720000000001</v>
      </c>
      <c r="BU89" s="3">
        <v>0</v>
      </c>
      <c r="BV89" s="3">
        <v>9977.07</v>
      </c>
      <c r="BW89" s="3">
        <v>0</v>
      </c>
      <c r="BX89" s="3">
        <v>0</v>
      </c>
      <c r="BY89" s="3">
        <v>15200.02</v>
      </c>
      <c r="BZ89" s="3">
        <v>6663.36</v>
      </c>
      <c r="CA89" s="3">
        <v>167.63</v>
      </c>
      <c r="CB89" s="3">
        <v>46329.68</v>
      </c>
      <c r="CC89" s="3">
        <v>3804.26</v>
      </c>
      <c r="CD89" s="3">
        <v>750</v>
      </c>
      <c r="CE89" s="3">
        <v>0</v>
      </c>
      <c r="CF89" s="3">
        <v>200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4319.53</v>
      </c>
      <c r="CM89" s="3">
        <v>243413.52</v>
      </c>
      <c r="CN89" s="3">
        <v>49369.52</v>
      </c>
      <c r="CO89" s="3">
        <v>0</v>
      </c>
      <c r="CP89" s="3">
        <v>0</v>
      </c>
      <c r="CQ89" s="3">
        <v>0</v>
      </c>
      <c r="CR89" s="3">
        <v>0</v>
      </c>
      <c r="CS89" s="3">
        <v>15000</v>
      </c>
      <c r="CT89" s="3">
        <v>0</v>
      </c>
      <c r="CU89" s="3">
        <v>0</v>
      </c>
      <c r="CV89" s="3">
        <v>5000</v>
      </c>
      <c r="CW89" s="3">
        <v>5975.37</v>
      </c>
      <c r="CX89" s="3">
        <v>23800</v>
      </c>
      <c r="CY89" s="3">
        <v>0</v>
      </c>
      <c r="CZ89" s="3">
        <v>0</v>
      </c>
      <c r="DA89" s="3">
        <v>17413.11</v>
      </c>
      <c r="DB89" s="3">
        <v>57822.93</v>
      </c>
      <c r="DC89" s="3">
        <v>0</v>
      </c>
      <c r="DD89" s="3">
        <v>0</v>
      </c>
      <c r="DE89" s="3">
        <v>0</v>
      </c>
      <c r="DF89" s="3">
        <v>0</v>
      </c>
      <c r="DG89" s="3">
        <v>0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238916.63</v>
      </c>
      <c r="DN89" s="3">
        <v>17413.11</v>
      </c>
      <c r="DO89" s="3">
        <v>0</v>
      </c>
      <c r="DP89" s="3">
        <v>0</v>
      </c>
      <c r="DQ89" s="3">
        <v>0</v>
      </c>
      <c r="DR89" s="3">
        <v>0</v>
      </c>
      <c r="DS89" s="3">
        <v>0</v>
      </c>
      <c r="DT89" s="3" t="s">
        <v>126</v>
      </c>
      <c r="DU89" s="3"/>
      <c r="DV89" s="16" t="s">
        <v>1073</v>
      </c>
    </row>
    <row r="90" spans="1:126" ht="12.75" customHeight="1" x14ac:dyDescent="0.25">
      <c r="A90" s="3" t="s">
        <v>1021</v>
      </c>
      <c r="B90" s="3" t="s">
        <v>216</v>
      </c>
      <c r="C90" s="7" t="s">
        <v>688</v>
      </c>
      <c r="D90" s="7" t="s">
        <v>227</v>
      </c>
      <c r="E90" s="3" t="s">
        <v>125</v>
      </c>
      <c r="F90" s="8"/>
      <c r="G90" s="8"/>
      <c r="H90" s="8"/>
      <c r="I90" s="8"/>
      <c r="J90" s="5">
        <v>40</v>
      </c>
      <c r="K90" s="8"/>
      <c r="L90" s="8"/>
      <c r="M90" s="3">
        <v>0</v>
      </c>
      <c r="N90" s="3">
        <v>40</v>
      </c>
      <c r="O90" s="3">
        <v>40</v>
      </c>
      <c r="P90" s="3">
        <v>1600</v>
      </c>
      <c r="Q90" s="3">
        <v>5.2270000000000003</v>
      </c>
      <c r="R90" s="3">
        <v>15900.53</v>
      </c>
      <c r="S90" s="3">
        <v>886</v>
      </c>
      <c r="T90" s="3">
        <v>816</v>
      </c>
      <c r="U90" s="3">
        <v>445781.65</v>
      </c>
      <c r="V90" s="3">
        <v>552926.82999999996</v>
      </c>
      <c r="W90" s="12">
        <v>569352.97</v>
      </c>
      <c r="X90" s="3">
        <v>1.0297000000000001</v>
      </c>
      <c r="Y90" s="3">
        <v>569352.97</v>
      </c>
      <c r="Z90" s="3">
        <v>569943.06999999995</v>
      </c>
      <c r="AA90" s="3">
        <v>233206.16</v>
      </c>
      <c r="AB90" s="3">
        <v>0</v>
      </c>
      <c r="AC90" s="3">
        <v>6005.2</v>
      </c>
      <c r="AD90" s="3">
        <v>2001.6</v>
      </c>
      <c r="AE90" s="12">
        <v>56935.3</v>
      </c>
      <c r="AF90" s="3">
        <v>12250.27</v>
      </c>
      <c r="AG90" s="6">
        <v>41071.86</v>
      </c>
      <c r="AH90" s="3">
        <v>60134.76</v>
      </c>
      <c r="AI90" s="3">
        <v>0</v>
      </c>
      <c r="AJ90" s="3">
        <v>86161.14</v>
      </c>
      <c r="AK90" s="3">
        <v>0</v>
      </c>
      <c r="AL90" s="3">
        <v>1</v>
      </c>
      <c r="AM90" s="3">
        <v>123571.32</v>
      </c>
      <c r="AN90" s="3">
        <v>0</v>
      </c>
      <c r="AO90" s="3">
        <v>4185357</v>
      </c>
      <c r="AP90" s="3">
        <v>0</v>
      </c>
      <c r="AQ90" s="3">
        <v>2922</v>
      </c>
      <c r="AR90" s="3">
        <v>0</v>
      </c>
      <c r="AS90" s="3">
        <v>0</v>
      </c>
      <c r="AT90" s="3">
        <v>20.58</v>
      </c>
      <c r="AU90" s="3">
        <v>29.52</v>
      </c>
      <c r="AV90" s="3">
        <v>4185</v>
      </c>
      <c r="AW90" s="3">
        <v>50.1</v>
      </c>
      <c r="AX90" s="3">
        <v>8.98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3.58</v>
      </c>
      <c r="BE90" s="3">
        <v>0</v>
      </c>
      <c r="BF90" s="3">
        <v>0</v>
      </c>
      <c r="BG90" s="3">
        <v>1.19</v>
      </c>
      <c r="BH90" s="3">
        <v>65000</v>
      </c>
      <c r="BI90" s="3">
        <v>75643.59</v>
      </c>
      <c r="BJ90" s="3">
        <v>0</v>
      </c>
      <c r="BK90" s="3">
        <v>62000</v>
      </c>
      <c r="BL90" s="3">
        <v>11558.29</v>
      </c>
      <c r="BM90" s="3">
        <v>0</v>
      </c>
      <c r="BN90" s="3">
        <v>25583.3</v>
      </c>
      <c r="BO90" s="3">
        <v>5997.13</v>
      </c>
      <c r="BP90" s="3">
        <v>0</v>
      </c>
      <c r="BQ90" s="3">
        <v>61673.54</v>
      </c>
      <c r="BR90" s="3">
        <v>0</v>
      </c>
      <c r="BS90" s="3">
        <v>0</v>
      </c>
      <c r="BT90" s="3">
        <v>74893.59</v>
      </c>
      <c r="BU90" s="3">
        <v>0</v>
      </c>
      <c r="BV90" s="3">
        <v>12336.89</v>
      </c>
      <c r="BW90" s="3">
        <v>11558.29</v>
      </c>
      <c r="BX90" s="3">
        <v>0</v>
      </c>
      <c r="BY90" s="3">
        <v>10034.41</v>
      </c>
      <c r="BZ90" s="3">
        <v>5997.13</v>
      </c>
      <c r="CA90" s="3">
        <v>162.58000000000001</v>
      </c>
      <c r="CB90" s="3">
        <v>52079.86</v>
      </c>
      <c r="CC90" s="3">
        <v>3420.71</v>
      </c>
      <c r="CD90" s="3">
        <v>750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4593.68</v>
      </c>
      <c r="CM90" s="3">
        <v>209732.46</v>
      </c>
      <c r="CN90" s="3">
        <v>37587.629999999997</v>
      </c>
      <c r="CO90" s="3">
        <v>0</v>
      </c>
      <c r="CP90" s="3">
        <v>0</v>
      </c>
      <c r="CQ90" s="3">
        <v>0</v>
      </c>
      <c r="CR90" s="3">
        <v>0</v>
      </c>
      <c r="CS90" s="3">
        <v>15000</v>
      </c>
      <c r="CT90" s="3">
        <v>0</v>
      </c>
      <c r="CU90" s="3">
        <v>0</v>
      </c>
      <c r="CV90" s="3">
        <v>5000</v>
      </c>
      <c r="CW90" s="3">
        <v>7391.33</v>
      </c>
      <c r="CX90" s="3">
        <v>21700</v>
      </c>
      <c r="CY90" s="3">
        <v>0</v>
      </c>
      <c r="CZ90" s="3">
        <v>0</v>
      </c>
      <c r="DA90" s="3">
        <v>11995.83</v>
      </c>
      <c r="DB90" s="3">
        <v>49663.11</v>
      </c>
      <c r="DC90" s="3">
        <v>0</v>
      </c>
      <c r="DD90" s="3">
        <v>0</v>
      </c>
      <c r="DE90" s="3">
        <v>0</v>
      </c>
      <c r="DF90" s="3">
        <v>0</v>
      </c>
      <c r="DG90" s="3">
        <v>0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318548.65000000002</v>
      </c>
      <c r="DN90" s="3">
        <v>11995.83</v>
      </c>
      <c r="DO90" s="3">
        <v>0</v>
      </c>
      <c r="DP90" s="3">
        <v>0</v>
      </c>
      <c r="DQ90" s="3">
        <v>0</v>
      </c>
      <c r="DR90" s="3">
        <v>0</v>
      </c>
      <c r="DS90" s="3">
        <v>0</v>
      </c>
      <c r="DT90" s="3" t="s">
        <v>133</v>
      </c>
      <c r="DU90" s="3"/>
      <c r="DV90" s="16" t="s">
        <v>1073</v>
      </c>
    </row>
    <row r="91" spans="1:126" ht="12.75" customHeight="1" x14ac:dyDescent="0.25">
      <c r="A91" s="3" t="s">
        <v>1021</v>
      </c>
      <c r="B91" s="3" t="s">
        <v>216</v>
      </c>
      <c r="C91" s="7" t="s">
        <v>689</v>
      </c>
      <c r="D91" s="7" t="s">
        <v>228</v>
      </c>
      <c r="E91" s="3" t="s">
        <v>120</v>
      </c>
      <c r="F91" s="5">
        <v>9</v>
      </c>
      <c r="G91" s="8"/>
      <c r="H91" s="8"/>
      <c r="I91" s="8"/>
      <c r="J91" s="8"/>
      <c r="K91" s="8"/>
      <c r="L91" s="8"/>
      <c r="M91" s="3">
        <v>9</v>
      </c>
      <c r="N91" s="3">
        <v>0</v>
      </c>
      <c r="O91" s="3">
        <v>9</v>
      </c>
      <c r="P91" s="3">
        <v>0</v>
      </c>
      <c r="Q91" s="3">
        <v>1</v>
      </c>
      <c r="R91" s="3">
        <v>3042</v>
      </c>
      <c r="S91" s="3">
        <v>0</v>
      </c>
      <c r="T91" s="3">
        <v>183.6</v>
      </c>
      <c r="U91" s="3">
        <v>69655.7</v>
      </c>
      <c r="V91" s="3">
        <v>88424.36</v>
      </c>
      <c r="W91" s="12">
        <v>69655.7</v>
      </c>
      <c r="X91" s="3">
        <v>0.78769999999999996</v>
      </c>
      <c r="Y91" s="3">
        <v>69655.7</v>
      </c>
      <c r="Z91" s="3">
        <v>88424.36</v>
      </c>
      <c r="AA91" s="3">
        <v>30959.58</v>
      </c>
      <c r="AB91" s="3">
        <v>0</v>
      </c>
      <c r="AC91" s="3">
        <v>7743.8</v>
      </c>
      <c r="AD91" s="3">
        <v>450.36</v>
      </c>
      <c r="AE91" s="12">
        <v>2000</v>
      </c>
      <c r="AF91" s="3">
        <v>0</v>
      </c>
      <c r="AG91" s="6">
        <v>1809.44</v>
      </c>
      <c r="AH91" s="3">
        <v>15973.48</v>
      </c>
      <c r="AI91" s="3">
        <v>2302.37</v>
      </c>
      <c r="AJ91" s="3">
        <v>0</v>
      </c>
      <c r="AK91" s="3">
        <v>1</v>
      </c>
      <c r="AL91" s="3">
        <v>0</v>
      </c>
      <c r="AM91" s="3">
        <v>0</v>
      </c>
      <c r="AN91" s="3">
        <v>0</v>
      </c>
      <c r="AO91" s="3">
        <v>69460</v>
      </c>
      <c r="AP91" s="3">
        <v>482</v>
      </c>
      <c r="AQ91" s="3">
        <v>0</v>
      </c>
      <c r="AR91" s="3">
        <v>0</v>
      </c>
      <c r="AS91" s="3">
        <v>33.14</v>
      </c>
      <c r="AT91" s="3">
        <v>0</v>
      </c>
      <c r="AU91" s="3">
        <v>0</v>
      </c>
      <c r="AV91" s="3">
        <v>69</v>
      </c>
      <c r="AW91" s="3">
        <v>33.14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31.24</v>
      </c>
      <c r="BI91" s="3">
        <v>0</v>
      </c>
      <c r="BJ91" s="3">
        <v>0</v>
      </c>
      <c r="BK91" s="3">
        <v>8000</v>
      </c>
      <c r="BL91" s="3">
        <v>0</v>
      </c>
      <c r="BM91" s="3">
        <v>0</v>
      </c>
      <c r="BN91" s="3">
        <v>311.85000000000002</v>
      </c>
      <c r="BO91" s="3">
        <v>4.07</v>
      </c>
      <c r="BP91" s="3">
        <v>0</v>
      </c>
      <c r="BQ91" s="3">
        <v>0</v>
      </c>
      <c r="BR91" s="3">
        <v>7641.43</v>
      </c>
      <c r="BS91" s="3">
        <v>31.24</v>
      </c>
      <c r="BT91" s="3">
        <v>0</v>
      </c>
      <c r="BU91" s="3">
        <v>0</v>
      </c>
      <c r="BV91" s="3">
        <v>2017.76</v>
      </c>
      <c r="BW91" s="3">
        <v>0</v>
      </c>
      <c r="BX91" s="3">
        <v>0</v>
      </c>
      <c r="BY91" s="3">
        <v>226.08</v>
      </c>
      <c r="BZ91" s="3">
        <v>4.07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2302.37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5982.24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57902.46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 t="s">
        <v>121</v>
      </c>
      <c r="DU91" s="3" t="s">
        <v>122</v>
      </c>
      <c r="DV91" s="16" t="s">
        <v>1075</v>
      </c>
    </row>
    <row r="92" spans="1:126" ht="12.75" customHeight="1" x14ac:dyDescent="0.25">
      <c r="A92" s="3" t="s">
        <v>1021</v>
      </c>
      <c r="B92" s="3" t="s">
        <v>216</v>
      </c>
      <c r="C92" s="7" t="s">
        <v>690</v>
      </c>
      <c r="D92" s="7" t="s">
        <v>229</v>
      </c>
      <c r="E92" s="3" t="s">
        <v>129</v>
      </c>
      <c r="F92" s="5">
        <v>46</v>
      </c>
      <c r="G92" s="8"/>
      <c r="H92" s="8"/>
      <c r="I92" s="8"/>
      <c r="J92" s="5">
        <v>25</v>
      </c>
      <c r="K92" s="8"/>
      <c r="L92" s="5">
        <v>15</v>
      </c>
      <c r="M92" s="3">
        <v>61</v>
      </c>
      <c r="N92" s="3">
        <v>25</v>
      </c>
      <c r="O92" s="3">
        <v>86</v>
      </c>
      <c r="P92" s="3">
        <v>0</v>
      </c>
      <c r="Q92" s="3">
        <v>12.05</v>
      </c>
      <c r="R92" s="3">
        <v>36656.1</v>
      </c>
      <c r="S92" s="3">
        <v>4251.99</v>
      </c>
      <c r="T92" s="3">
        <v>1754.4</v>
      </c>
      <c r="U92" s="3">
        <v>740518.01</v>
      </c>
      <c r="V92" s="3">
        <v>920628.47</v>
      </c>
      <c r="W92" s="12">
        <v>920000</v>
      </c>
      <c r="X92" s="3">
        <v>0.99929999999999997</v>
      </c>
      <c r="Y92" s="3">
        <v>920628.47</v>
      </c>
      <c r="Z92" s="3">
        <v>920628.47</v>
      </c>
      <c r="AA92" s="3">
        <v>377962.41</v>
      </c>
      <c r="AB92" s="3">
        <v>0</v>
      </c>
      <c r="AC92" s="3">
        <v>14079.54</v>
      </c>
      <c r="AD92" s="3">
        <v>4253.3999999999996</v>
      </c>
      <c r="AE92" s="12">
        <v>92000</v>
      </c>
      <c r="AF92" s="3">
        <v>22459.9</v>
      </c>
      <c r="AG92" s="6">
        <v>83919.8</v>
      </c>
      <c r="AH92" s="3">
        <v>138535.19</v>
      </c>
      <c r="AI92" s="3">
        <v>41679.29</v>
      </c>
      <c r="AJ92" s="3">
        <v>41679.29</v>
      </c>
      <c r="AK92" s="3">
        <v>0.5</v>
      </c>
      <c r="AL92" s="3">
        <v>0.5</v>
      </c>
      <c r="AM92" s="3">
        <v>169481.99</v>
      </c>
      <c r="AN92" s="3">
        <v>0</v>
      </c>
      <c r="AO92" s="3">
        <v>1436419</v>
      </c>
      <c r="AP92" s="3">
        <v>1405</v>
      </c>
      <c r="AQ92" s="3">
        <v>4406</v>
      </c>
      <c r="AR92" s="3">
        <v>0</v>
      </c>
      <c r="AS92" s="3">
        <v>39.049999999999997</v>
      </c>
      <c r="AT92" s="3">
        <v>18.989999999999998</v>
      </c>
      <c r="AU92" s="3">
        <v>117.99</v>
      </c>
      <c r="AV92" s="3">
        <v>1436</v>
      </c>
      <c r="AW92" s="3">
        <v>176.03</v>
      </c>
      <c r="AX92" s="3">
        <v>9.4499999999999993</v>
      </c>
      <c r="AY92" s="3">
        <v>6.96</v>
      </c>
      <c r="AZ92" s="3">
        <v>0</v>
      </c>
      <c r="BA92" s="3">
        <v>0</v>
      </c>
      <c r="BB92" s="3">
        <v>0</v>
      </c>
      <c r="BC92" s="3">
        <v>0</v>
      </c>
      <c r="BD92" s="3">
        <v>10.19</v>
      </c>
      <c r="BE92" s="3">
        <v>0</v>
      </c>
      <c r="BF92" s="3">
        <v>0</v>
      </c>
      <c r="BG92" s="3">
        <v>13.92</v>
      </c>
      <c r="BH92" s="3">
        <v>100000</v>
      </c>
      <c r="BI92" s="3">
        <v>365769.2</v>
      </c>
      <c r="BJ92" s="3">
        <v>0</v>
      </c>
      <c r="BK92" s="3">
        <v>110000</v>
      </c>
      <c r="BL92" s="3">
        <v>0</v>
      </c>
      <c r="BM92" s="3">
        <v>0</v>
      </c>
      <c r="BN92" s="3">
        <v>130013.61</v>
      </c>
      <c r="BO92" s="3">
        <v>22398.55</v>
      </c>
      <c r="BP92" s="3">
        <v>0</v>
      </c>
      <c r="BQ92" s="3">
        <v>294648.88</v>
      </c>
      <c r="BR92" s="3">
        <v>10000</v>
      </c>
      <c r="BS92" s="3">
        <v>19199.34</v>
      </c>
      <c r="BT92" s="3">
        <v>355769.2</v>
      </c>
      <c r="BU92" s="3">
        <v>0</v>
      </c>
      <c r="BV92" s="3">
        <v>14703.45</v>
      </c>
      <c r="BW92" s="3">
        <v>0</v>
      </c>
      <c r="BX92" s="3">
        <v>0</v>
      </c>
      <c r="BY92" s="3">
        <v>114458.82</v>
      </c>
      <c r="BZ92" s="3">
        <v>12774.64</v>
      </c>
      <c r="CA92" s="3">
        <v>0</v>
      </c>
      <c r="CB92" s="3">
        <v>274648.88</v>
      </c>
      <c r="CC92" s="3">
        <v>3455.64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9623.91</v>
      </c>
      <c r="CK92" s="3">
        <v>0</v>
      </c>
      <c r="CL92" s="3">
        <v>0</v>
      </c>
      <c r="CM92" s="3">
        <v>252840.57</v>
      </c>
      <c r="CN92" s="3">
        <v>13569.22</v>
      </c>
      <c r="CO92" s="3">
        <v>10000</v>
      </c>
      <c r="CP92" s="3">
        <v>0</v>
      </c>
      <c r="CQ92" s="3">
        <v>0</v>
      </c>
      <c r="CR92" s="3">
        <v>0</v>
      </c>
      <c r="CS92" s="3">
        <v>14643</v>
      </c>
      <c r="CT92" s="3">
        <v>0</v>
      </c>
      <c r="CU92" s="3">
        <v>0</v>
      </c>
      <c r="CV92" s="3">
        <v>20000</v>
      </c>
      <c r="CW92" s="3">
        <v>20000</v>
      </c>
      <c r="CX92" s="3">
        <v>38500</v>
      </c>
      <c r="CY92" s="3">
        <v>0</v>
      </c>
      <c r="CZ92" s="3">
        <v>0</v>
      </c>
      <c r="DA92" s="3">
        <v>31887.9</v>
      </c>
      <c r="DB92" s="3">
        <v>95296.55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573239.63</v>
      </c>
      <c r="DN92" s="3">
        <v>31887.9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 t="s">
        <v>121</v>
      </c>
      <c r="DU92" s="3" t="s">
        <v>122</v>
      </c>
      <c r="DV92" s="16" t="s">
        <v>1076</v>
      </c>
    </row>
    <row r="93" spans="1:126" ht="12.75" customHeight="1" x14ac:dyDescent="0.25">
      <c r="A93" s="3" t="s">
        <v>1022</v>
      </c>
      <c r="B93" s="3" t="s">
        <v>230</v>
      </c>
      <c r="C93" s="7" t="s">
        <v>691</v>
      </c>
      <c r="D93" s="7" t="s">
        <v>231</v>
      </c>
      <c r="E93" s="3" t="s">
        <v>120</v>
      </c>
      <c r="F93" s="5">
        <v>60</v>
      </c>
      <c r="G93" s="8"/>
      <c r="H93" s="8"/>
      <c r="I93" s="8"/>
      <c r="J93" s="8"/>
      <c r="K93" s="8"/>
      <c r="L93" s="5">
        <v>13</v>
      </c>
      <c r="M93" s="3">
        <v>73</v>
      </c>
      <c r="N93" s="3">
        <v>0</v>
      </c>
      <c r="O93" s="3">
        <v>73</v>
      </c>
      <c r="P93" s="3">
        <v>0</v>
      </c>
      <c r="Q93" s="3">
        <v>8.3000000000000007</v>
      </c>
      <c r="R93" s="3">
        <v>25248.6</v>
      </c>
      <c r="S93" s="3">
        <v>1635.79</v>
      </c>
      <c r="T93" s="3">
        <v>1489.2</v>
      </c>
      <c r="U93" s="3">
        <v>437611.33</v>
      </c>
      <c r="V93" s="3">
        <v>546139.18999999994</v>
      </c>
      <c r="W93" s="12">
        <v>502718.87</v>
      </c>
      <c r="X93" s="3">
        <v>0.92049999999999998</v>
      </c>
      <c r="Y93" s="3">
        <v>502718.87</v>
      </c>
      <c r="Z93" s="3">
        <v>546139.18999999994</v>
      </c>
      <c r="AA93" s="3">
        <v>214102.72</v>
      </c>
      <c r="AB93" s="3">
        <v>0</v>
      </c>
      <c r="AC93" s="3">
        <v>17567.84</v>
      </c>
      <c r="AD93" s="3">
        <v>3652.92</v>
      </c>
      <c r="AE93" s="12">
        <v>37576.53</v>
      </c>
      <c r="AF93" s="3">
        <v>0</v>
      </c>
      <c r="AG93" s="6">
        <v>12784.44</v>
      </c>
      <c r="AH93" s="3">
        <v>80117.19</v>
      </c>
      <c r="AI93" s="3">
        <v>84665.55</v>
      </c>
      <c r="AJ93" s="3">
        <v>0</v>
      </c>
      <c r="AK93" s="3">
        <v>1</v>
      </c>
      <c r="AL93" s="3">
        <v>0</v>
      </c>
      <c r="AM93" s="3">
        <v>65107.54</v>
      </c>
      <c r="AN93" s="3">
        <v>0</v>
      </c>
      <c r="AO93" s="3">
        <v>2040287</v>
      </c>
      <c r="AP93" s="3">
        <v>1931</v>
      </c>
      <c r="AQ93" s="3">
        <v>0</v>
      </c>
      <c r="AR93" s="3">
        <v>0</v>
      </c>
      <c r="AS93" s="3">
        <v>41.49</v>
      </c>
      <c r="AT93" s="3">
        <v>0</v>
      </c>
      <c r="AU93" s="3">
        <v>31.91</v>
      </c>
      <c r="AV93" s="3">
        <v>2040</v>
      </c>
      <c r="AW93" s="3">
        <v>73.400000000000006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4.7</v>
      </c>
      <c r="BI93" s="3">
        <v>0</v>
      </c>
      <c r="BJ93" s="3">
        <v>28718.69</v>
      </c>
      <c r="BK93" s="3">
        <v>74046.490000000005</v>
      </c>
      <c r="BL93" s="3">
        <v>0</v>
      </c>
      <c r="BM93" s="3">
        <v>0</v>
      </c>
      <c r="BN93" s="3">
        <v>37071.74</v>
      </c>
      <c r="BO93" s="3">
        <v>386.12</v>
      </c>
      <c r="BP93" s="3">
        <v>0</v>
      </c>
      <c r="BQ93" s="3">
        <v>0</v>
      </c>
      <c r="BR93" s="3">
        <v>0</v>
      </c>
      <c r="BS93" s="3">
        <v>4.7</v>
      </c>
      <c r="BT93" s="3">
        <v>0</v>
      </c>
      <c r="BU93" s="3">
        <v>28718.69</v>
      </c>
      <c r="BV93" s="3">
        <v>11731.16</v>
      </c>
      <c r="BW93" s="3">
        <v>0</v>
      </c>
      <c r="BX93" s="3">
        <v>0</v>
      </c>
      <c r="BY93" s="3">
        <v>35904.769999999997</v>
      </c>
      <c r="BZ93" s="3">
        <v>386.12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628.14</v>
      </c>
      <c r="CJ93" s="3">
        <v>0</v>
      </c>
      <c r="CK93" s="3">
        <v>0</v>
      </c>
      <c r="CL93" s="3">
        <v>0</v>
      </c>
      <c r="CM93" s="3">
        <v>149773.09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3">
        <v>0</v>
      </c>
      <c r="CV93" s="3">
        <v>0</v>
      </c>
      <c r="CW93" s="3">
        <v>0</v>
      </c>
      <c r="CX93" s="3">
        <v>25916.27</v>
      </c>
      <c r="CY93" s="3">
        <v>0</v>
      </c>
      <c r="CZ93" s="3">
        <v>0</v>
      </c>
      <c r="DA93" s="3">
        <v>0</v>
      </c>
      <c r="DB93" s="3">
        <v>62315.33</v>
      </c>
      <c r="DC93" s="3">
        <v>0</v>
      </c>
      <c r="DD93" s="3">
        <v>0</v>
      </c>
      <c r="DE93" s="3">
        <v>0</v>
      </c>
      <c r="DF93" s="3">
        <v>0</v>
      </c>
      <c r="DG93" s="3">
        <v>0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340161.34</v>
      </c>
      <c r="DN93" s="3">
        <v>0</v>
      </c>
      <c r="DO93" s="3">
        <v>0</v>
      </c>
      <c r="DP93" s="3">
        <v>0</v>
      </c>
      <c r="DQ93" s="3">
        <v>0</v>
      </c>
      <c r="DR93" s="3">
        <v>0</v>
      </c>
      <c r="DS93" s="3">
        <v>0</v>
      </c>
      <c r="DT93" s="3" t="s">
        <v>121</v>
      </c>
      <c r="DU93" s="3" t="s">
        <v>122</v>
      </c>
      <c r="DV93" s="16" t="s">
        <v>1077</v>
      </c>
    </row>
    <row r="94" spans="1:126" ht="12.75" customHeight="1" x14ac:dyDescent="0.25">
      <c r="A94" s="3" t="s">
        <v>1022</v>
      </c>
      <c r="B94" s="3" t="s">
        <v>230</v>
      </c>
      <c r="C94" s="7" t="s">
        <v>692</v>
      </c>
      <c r="D94" s="7" t="s">
        <v>232</v>
      </c>
      <c r="E94" s="3" t="s">
        <v>120</v>
      </c>
      <c r="F94" s="5">
        <v>131</v>
      </c>
      <c r="G94" s="8"/>
      <c r="H94" s="8"/>
      <c r="I94" s="8"/>
      <c r="J94" s="8"/>
      <c r="K94" s="8"/>
      <c r="L94" s="5">
        <v>48</v>
      </c>
      <c r="M94" s="3">
        <v>179</v>
      </c>
      <c r="N94" s="3">
        <v>0</v>
      </c>
      <c r="O94" s="3">
        <v>179</v>
      </c>
      <c r="P94" s="3">
        <v>600</v>
      </c>
      <c r="Q94" s="3">
        <v>15.525</v>
      </c>
      <c r="R94" s="3">
        <v>47227.05</v>
      </c>
      <c r="S94" s="3">
        <v>1827.23</v>
      </c>
      <c r="T94" s="3">
        <v>3651.6</v>
      </c>
      <c r="U94" s="3">
        <v>949221.84</v>
      </c>
      <c r="V94" s="3">
        <v>1184864.1399999999</v>
      </c>
      <c r="W94" s="12">
        <v>1109948</v>
      </c>
      <c r="X94" s="3">
        <v>0.93679999999999997</v>
      </c>
      <c r="Y94" s="3">
        <v>1109948.03</v>
      </c>
      <c r="Z94" s="3">
        <v>1184864.1399999999</v>
      </c>
      <c r="AA94" s="3">
        <v>475975.89</v>
      </c>
      <c r="AB94" s="3">
        <v>0</v>
      </c>
      <c r="AC94" s="3">
        <v>28939.09</v>
      </c>
      <c r="AD94" s="3">
        <v>8857.08</v>
      </c>
      <c r="AE94" s="12">
        <v>110994.8</v>
      </c>
      <c r="AF94" s="3">
        <v>6840.91</v>
      </c>
      <c r="AG94" s="6">
        <v>29459.040000000001</v>
      </c>
      <c r="AH94" s="3">
        <v>254505.24</v>
      </c>
      <c r="AI94" s="3">
        <v>107036.7</v>
      </c>
      <c r="AJ94" s="3">
        <v>0</v>
      </c>
      <c r="AK94" s="3">
        <v>1</v>
      </c>
      <c r="AL94" s="3">
        <v>0</v>
      </c>
      <c r="AM94" s="3">
        <v>160726.16</v>
      </c>
      <c r="AN94" s="3">
        <v>0</v>
      </c>
      <c r="AO94" s="3">
        <v>2521369</v>
      </c>
      <c r="AP94" s="3">
        <v>5994</v>
      </c>
      <c r="AQ94" s="3">
        <v>0</v>
      </c>
      <c r="AR94" s="3">
        <v>0</v>
      </c>
      <c r="AS94" s="3">
        <v>42.46</v>
      </c>
      <c r="AT94" s="3">
        <v>0</v>
      </c>
      <c r="AU94" s="3">
        <v>63.75</v>
      </c>
      <c r="AV94" s="3">
        <v>2521</v>
      </c>
      <c r="AW94" s="3">
        <v>106.21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2.38</v>
      </c>
      <c r="BE94" s="3">
        <v>0</v>
      </c>
      <c r="BF94" s="3">
        <v>0</v>
      </c>
      <c r="BG94" s="3">
        <v>0</v>
      </c>
      <c r="BH94" s="3">
        <v>1843.38</v>
      </c>
      <c r="BI94" s="3">
        <v>0</v>
      </c>
      <c r="BJ94" s="3">
        <v>0</v>
      </c>
      <c r="BK94" s="3">
        <v>146959.64000000001</v>
      </c>
      <c r="BL94" s="3">
        <v>1972.07</v>
      </c>
      <c r="BM94" s="3">
        <v>0</v>
      </c>
      <c r="BN94" s="3">
        <v>13317.82</v>
      </c>
      <c r="BO94" s="3">
        <v>8060.81</v>
      </c>
      <c r="BP94" s="3">
        <v>0</v>
      </c>
      <c r="BQ94" s="3">
        <v>516.84</v>
      </c>
      <c r="BR94" s="3">
        <v>0</v>
      </c>
      <c r="BS94" s="3">
        <v>340.91</v>
      </c>
      <c r="BT94" s="3">
        <v>0</v>
      </c>
      <c r="BU94" s="3">
        <v>241.36</v>
      </c>
      <c r="BV94" s="3">
        <v>19701.7</v>
      </c>
      <c r="BW94" s="3">
        <v>1972.07</v>
      </c>
      <c r="BX94" s="3">
        <v>0</v>
      </c>
      <c r="BY94" s="3">
        <v>6149.05</v>
      </c>
      <c r="BZ94" s="3">
        <v>4326.92</v>
      </c>
      <c r="CA94" s="3">
        <v>23.28</v>
      </c>
      <c r="CB94" s="3">
        <v>516.84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3733.89</v>
      </c>
      <c r="CK94" s="3">
        <v>0</v>
      </c>
      <c r="CL94" s="3">
        <v>0</v>
      </c>
      <c r="CM94" s="3">
        <v>267762.86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6000</v>
      </c>
      <c r="CT94" s="3">
        <v>0</v>
      </c>
      <c r="CU94" s="3">
        <v>0</v>
      </c>
      <c r="CV94" s="3">
        <v>0</v>
      </c>
      <c r="CW94" s="3">
        <v>368.68</v>
      </c>
      <c r="CX94" s="3">
        <v>51435.87</v>
      </c>
      <c r="CY94" s="3">
        <v>0</v>
      </c>
      <c r="CZ94" s="3">
        <v>0</v>
      </c>
      <c r="DA94" s="3">
        <v>580.78</v>
      </c>
      <c r="DB94" s="3">
        <v>127257.94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812726.1</v>
      </c>
      <c r="DN94" s="3">
        <v>921.69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 t="s">
        <v>121</v>
      </c>
      <c r="DU94" s="3" t="s">
        <v>122</v>
      </c>
      <c r="DV94" s="16" t="s">
        <v>1077</v>
      </c>
    </row>
    <row r="95" spans="1:126" ht="12.75" customHeight="1" x14ac:dyDescent="0.25">
      <c r="A95" s="3" t="s">
        <v>1022</v>
      </c>
      <c r="B95" s="3" t="s">
        <v>230</v>
      </c>
      <c r="C95" s="7" t="s">
        <v>693</v>
      </c>
      <c r="D95" s="7" t="s">
        <v>233</v>
      </c>
      <c r="E95" s="3" t="s">
        <v>120</v>
      </c>
      <c r="F95" s="5">
        <v>132</v>
      </c>
      <c r="G95" s="8"/>
      <c r="H95" s="8"/>
      <c r="I95" s="8"/>
      <c r="J95" s="8"/>
      <c r="K95" s="8"/>
      <c r="L95" s="5">
        <v>37</v>
      </c>
      <c r="M95" s="3">
        <v>169</v>
      </c>
      <c r="N95" s="3">
        <v>0</v>
      </c>
      <c r="O95" s="3">
        <v>169</v>
      </c>
      <c r="P95" s="3">
        <v>0</v>
      </c>
      <c r="Q95" s="3">
        <v>14.335000000000001</v>
      </c>
      <c r="R95" s="3">
        <v>43607.07</v>
      </c>
      <c r="S95" s="3">
        <v>5430.03</v>
      </c>
      <c r="T95" s="3">
        <v>3447.6</v>
      </c>
      <c r="U95" s="3">
        <v>890296.8</v>
      </c>
      <c r="V95" s="3">
        <v>1105585.18</v>
      </c>
      <c r="W95" s="12">
        <v>941922.51</v>
      </c>
      <c r="X95" s="3">
        <v>0.85199999999999998</v>
      </c>
      <c r="Y95" s="3">
        <v>941922.51</v>
      </c>
      <c r="Z95" s="3">
        <v>1105585.18</v>
      </c>
      <c r="AA95" s="3">
        <v>446390.2</v>
      </c>
      <c r="AB95" s="3">
        <v>0</v>
      </c>
      <c r="AC95" s="3">
        <v>25371.97</v>
      </c>
      <c r="AD95" s="3">
        <v>8456.76</v>
      </c>
      <c r="AE95" s="12">
        <v>26530.55</v>
      </c>
      <c r="AF95" s="3">
        <v>0</v>
      </c>
      <c r="AG95" s="6">
        <v>18903.47</v>
      </c>
      <c r="AH95" s="3">
        <v>116068.29</v>
      </c>
      <c r="AI95" s="3">
        <v>231078.17</v>
      </c>
      <c r="AJ95" s="3">
        <v>0</v>
      </c>
      <c r="AK95" s="3">
        <v>1</v>
      </c>
      <c r="AL95" s="3">
        <v>0</v>
      </c>
      <c r="AM95" s="3">
        <v>51625.71</v>
      </c>
      <c r="AN95" s="3">
        <v>0</v>
      </c>
      <c r="AO95" s="3">
        <v>4951247</v>
      </c>
      <c r="AP95" s="3">
        <v>2487</v>
      </c>
      <c r="AQ95" s="3">
        <v>0</v>
      </c>
      <c r="AR95" s="3">
        <v>0</v>
      </c>
      <c r="AS95" s="3">
        <v>46.67</v>
      </c>
      <c r="AT95" s="3">
        <v>0</v>
      </c>
      <c r="AU95" s="3">
        <v>10.43</v>
      </c>
      <c r="AV95" s="3">
        <v>4951</v>
      </c>
      <c r="AW95" s="3">
        <v>57.1</v>
      </c>
      <c r="AX95" s="3">
        <v>0</v>
      </c>
      <c r="AY95" s="3">
        <v>0</v>
      </c>
      <c r="AZ95" s="3">
        <v>4.2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41.75</v>
      </c>
      <c r="BG95" s="3">
        <v>0</v>
      </c>
      <c r="BH95" s="3">
        <v>1680.45</v>
      </c>
      <c r="BI95" s="3">
        <v>0</v>
      </c>
      <c r="BJ95" s="3">
        <v>21375</v>
      </c>
      <c r="BK95" s="3">
        <v>115097.65</v>
      </c>
      <c r="BL95" s="3">
        <v>0</v>
      </c>
      <c r="BM95" s="3">
        <v>0</v>
      </c>
      <c r="BN95" s="3">
        <v>2154.0100000000002</v>
      </c>
      <c r="BO95" s="3">
        <v>2066.84</v>
      </c>
      <c r="BP95" s="3">
        <v>206706.26</v>
      </c>
      <c r="BQ95" s="3">
        <v>0</v>
      </c>
      <c r="BR95" s="3">
        <v>0</v>
      </c>
      <c r="BS95" s="3">
        <v>0</v>
      </c>
      <c r="BT95" s="3">
        <v>0</v>
      </c>
      <c r="BU95" s="3">
        <v>568.89</v>
      </c>
      <c r="BV95" s="3">
        <v>9049.3700000000008</v>
      </c>
      <c r="BW95" s="3">
        <v>0</v>
      </c>
      <c r="BX95" s="3">
        <v>0</v>
      </c>
      <c r="BY95" s="3">
        <v>1057.8</v>
      </c>
      <c r="BZ95" s="3">
        <v>451.65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1615.19</v>
      </c>
      <c r="CK95" s="3">
        <v>0</v>
      </c>
      <c r="CL95" s="3">
        <v>0</v>
      </c>
      <c r="CM95" s="3">
        <v>282703.88</v>
      </c>
      <c r="CN95" s="3">
        <v>0</v>
      </c>
      <c r="CO95" s="3">
        <v>0</v>
      </c>
      <c r="CP95" s="3">
        <v>20806.11</v>
      </c>
      <c r="CQ95" s="3">
        <v>0</v>
      </c>
      <c r="CR95" s="3">
        <v>0</v>
      </c>
      <c r="CS95" s="3">
        <v>0</v>
      </c>
      <c r="CT95" s="3">
        <v>0</v>
      </c>
      <c r="CU95" s="3">
        <v>206706.26</v>
      </c>
      <c r="CV95" s="3">
        <v>0</v>
      </c>
      <c r="CW95" s="3">
        <v>125.59</v>
      </c>
      <c r="CX95" s="3">
        <v>40284.18</v>
      </c>
      <c r="CY95" s="3">
        <v>0</v>
      </c>
      <c r="CZ95" s="3">
        <v>576.96</v>
      </c>
      <c r="DA95" s="3">
        <v>840.22</v>
      </c>
      <c r="DB95" s="3">
        <v>106048.28</v>
      </c>
      <c r="DC95" s="3">
        <v>0</v>
      </c>
      <c r="DD95" s="3">
        <v>0</v>
      </c>
      <c r="DE95" s="3">
        <v>0</v>
      </c>
      <c r="DF95" s="3">
        <v>0</v>
      </c>
      <c r="DG95" s="3">
        <v>0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640315.16</v>
      </c>
      <c r="DN95" s="3">
        <v>840.23</v>
      </c>
      <c r="DO95" s="3">
        <v>0</v>
      </c>
      <c r="DP95" s="3">
        <v>0</v>
      </c>
      <c r="DQ95" s="3">
        <v>0</v>
      </c>
      <c r="DR95" s="3">
        <v>0</v>
      </c>
      <c r="DS95" s="3">
        <v>0</v>
      </c>
      <c r="DT95" s="3" t="s">
        <v>121</v>
      </c>
      <c r="DU95" s="3" t="s">
        <v>122</v>
      </c>
      <c r="DV95" s="16" t="s">
        <v>1078</v>
      </c>
    </row>
    <row r="96" spans="1:126" ht="12.75" customHeight="1" x14ac:dyDescent="0.25">
      <c r="A96" s="3" t="s">
        <v>1022</v>
      </c>
      <c r="B96" s="3" t="s">
        <v>230</v>
      </c>
      <c r="C96" s="7" t="s">
        <v>694</v>
      </c>
      <c r="D96" s="7" t="s">
        <v>234</v>
      </c>
      <c r="E96" s="3" t="s">
        <v>120</v>
      </c>
      <c r="F96" s="5">
        <v>2341</v>
      </c>
      <c r="G96" s="8"/>
      <c r="H96" s="8"/>
      <c r="I96" s="8"/>
      <c r="J96" s="8"/>
      <c r="K96" s="8"/>
      <c r="L96" s="5">
        <v>737</v>
      </c>
      <c r="M96" s="3">
        <v>3078</v>
      </c>
      <c r="N96" s="3">
        <v>0</v>
      </c>
      <c r="O96" s="3">
        <v>3078</v>
      </c>
      <c r="P96" s="3">
        <v>14200</v>
      </c>
      <c r="Q96" s="3">
        <v>202.40899999999999</v>
      </c>
      <c r="R96" s="3">
        <v>615728.18000000005</v>
      </c>
      <c r="S96" s="3">
        <v>58106.53</v>
      </c>
      <c r="T96" s="3">
        <v>62791.199999999997</v>
      </c>
      <c r="U96" s="3">
        <v>14618065.029999999</v>
      </c>
      <c r="V96" s="3">
        <v>18238905.629999999</v>
      </c>
      <c r="W96" s="12">
        <v>17310445.539999999</v>
      </c>
      <c r="X96" s="3">
        <v>0.94910000000000005</v>
      </c>
      <c r="Y96" s="3">
        <v>17098945.539999999</v>
      </c>
      <c r="Z96" s="3">
        <v>18238905.629999999</v>
      </c>
      <c r="AA96" s="3">
        <v>7266357.4400000004</v>
      </c>
      <c r="AB96" s="3">
        <v>0</v>
      </c>
      <c r="AC96" s="3">
        <v>616123.26</v>
      </c>
      <c r="AD96" s="3">
        <v>0</v>
      </c>
      <c r="AE96" s="12">
        <v>1731044.55</v>
      </c>
      <c r="AF96" s="3">
        <v>61304.36</v>
      </c>
      <c r="AG96" s="6">
        <v>761946.95</v>
      </c>
      <c r="AH96" s="3">
        <v>3005827.11</v>
      </c>
      <c r="AI96" s="3">
        <v>2216984.36</v>
      </c>
      <c r="AJ96" s="3">
        <v>0</v>
      </c>
      <c r="AK96" s="3">
        <v>1</v>
      </c>
      <c r="AL96" s="3">
        <v>0</v>
      </c>
      <c r="AM96" s="3">
        <v>2692255.51</v>
      </c>
      <c r="AN96" s="3">
        <v>0</v>
      </c>
      <c r="AO96" s="3">
        <v>52886368</v>
      </c>
      <c r="AP96" s="3">
        <v>71721</v>
      </c>
      <c r="AQ96" s="3">
        <v>0</v>
      </c>
      <c r="AR96" s="3">
        <v>0</v>
      </c>
      <c r="AS96" s="3">
        <v>41.91</v>
      </c>
      <c r="AT96" s="3">
        <v>0</v>
      </c>
      <c r="AU96" s="3">
        <v>50.91</v>
      </c>
      <c r="AV96" s="3">
        <v>52886</v>
      </c>
      <c r="AW96" s="3">
        <v>92.82</v>
      </c>
      <c r="AX96" s="3">
        <v>15.47</v>
      </c>
      <c r="AY96" s="3">
        <v>6.11</v>
      </c>
      <c r="AZ96" s="3">
        <v>0.98</v>
      </c>
      <c r="BA96" s="3">
        <v>0</v>
      </c>
      <c r="BB96" s="3">
        <v>0.54</v>
      </c>
      <c r="BC96" s="3">
        <v>0</v>
      </c>
      <c r="BD96" s="3">
        <v>0</v>
      </c>
      <c r="BE96" s="3">
        <v>0</v>
      </c>
      <c r="BF96" s="3">
        <v>10.199999999999999</v>
      </c>
      <c r="BG96" s="3">
        <v>10.71</v>
      </c>
      <c r="BH96" s="3">
        <v>1259128</v>
      </c>
      <c r="BI96" s="3">
        <v>627753.5</v>
      </c>
      <c r="BJ96" s="3">
        <v>108942</v>
      </c>
      <c r="BK96" s="3">
        <v>2184539</v>
      </c>
      <c r="BL96" s="3">
        <v>46791</v>
      </c>
      <c r="BM96" s="3">
        <v>0</v>
      </c>
      <c r="BN96" s="3">
        <v>268425.07</v>
      </c>
      <c r="BO96" s="3">
        <v>4565.03</v>
      </c>
      <c r="BP96" s="3">
        <v>872992.26</v>
      </c>
      <c r="BQ96" s="3">
        <v>1695998.45</v>
      </c>
      <c r="BR96" s="3">
        <v>125</v>
      </c>
      <c r="BS96" s="3">
        <v>139345.70000000001</v>
      </c>
      <c r="BT96" s="3">
        <v>304676.65999999997</v>
      </c>
      <c r="BU96" s="3">
        <v>57237.68</v>
      </c>
      <c r="BV96" s="3">
        <v>0</v>
      </c>
      <c r="BW96" s="3">
        <v>18225.62</v>
      </c>
      <c r="BX96" s="3">
        <v>0</v>
      </c>
      <c r="BY96" s="3">
        <v>174002</v>
      </c>
      <c r="BZ96" s="3">
        <v>4565.03</v>
      </c>
      <c r="CA96" s="3">
        <v>333803.31</v>
      </c>
      <c r="CB96" s="3">
        <v>998195.36</v>
      </c>
      <c r="CC96" s="3">
        <v>49746.99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76424</v>
      </c>
      <c r="CJ96" s="3">
        <v>0</v>
      </c>
      <c r="CK96" s="3">
        <v>0</v>
      </c>
      <c r="CL96" s="3">
        <v>131540.09</v>
      </c>
      <c r="CM96" s="3">
        <v>4909239.87</v>
      </c>
      <c r="CN96" s="3">
        <v>818398.99</v>
      </c>
      <c r="CO96" s="3">
        <v>323076.84000000003</v>
      </c>
      <c r="CP96" s="3">
        <v>51704.32</v>
      </c>
      <c r="CQ96" s="3">
        <v>28565.38</v>
      </c>
      <c r="CR96" s="3">
        <v>0</v>
      </c>
      <c r="CS96" s="3">
        <v>0</v>
      </c>
      <c r="CT96" s="3">
        <v>0</v>
      </c>
      <c r="CU96" s="3">
        <v>539188.94999999995</v>
      </c>
      <c r="CV96" s="3">
        <v>566263</v>
      </c>
      <c r="CW96" s="3">
        <v>251825.6</v>
      </c>
      <c r="CX96" s="3">
        <v>722872.97</v>
      </c>
      <c r="CY96" s="3">
        <v>16376.85</v>
      </c>
      <c r="CZ96" s="3">
        <v>0</v>
      </c>
      <c r="DA96" s="3">
        <v>125818.16</v>
      </c>
      <c r="DB96" s="3">
        <v>2184539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11639133.720000001</v>
      </c>
      <c r="DN96" s="3">
        <v>125818.16</v>
      </c>
      <c r="DO96" s="3">
        <v>0</v>
      </c>
      <c r="DP96" s="3">
        <v>0</v>
      </c>
      <c r="DQ96" s="3">
        <v>0</v>
      </c>
      <c r="DR96" s="3">
        <v>0</v>
      </c>
      <c r="DS96" s="3">
        <v>0</v>
      </c>
      <c r="DT96" s="3" t="s">
        <v>121</v>
      </c>
      <c r="DU96" s="3" t="s">
        <v>122</v>
      </c>
      <c r="DV96" s="16" t="s">
        <v>1077</v>
      </c>
    </row>
    <row r="97" spans="1:126" ht="12.75" customHeight="1" x14ac:dyDescent="0.25">
      <c r="A97" s="3" t="s">
        <v>1022</v>
      </c>
      <c r="B97" s="3" t="s">
        <v>230</v>
      </c>
      <c r="C97" s="7" t="s">
        <v>695</v>
      </c>
      <c r="D97" s="7" t="s">
        <v>235</v>
      </c>
      <c r="E97" s="3" t="s">
        <v>125</v>
      </c>
      <c r="F97" s="8"/>
      <c r="G97" s="8"/>
      <c r="H97" s="8"/>
      <c r="I97" s="8"/>
      <c r="J97" s="5">
        <v>2831</v>
      </c>
      <c r="K97" s="8"/>
      <c r="L97" s="8"/>
      <c r="M97" s="3">
        <v>0</v>
      </c>
      <c r="N97" s="3">
        <v>2831</v>
      </c>
      <c r="O97" s="3">
        <v>2831</v>
      </c>
      <c r="P97" s="3">
        <v>7800</v>
      </c>
      <c r="Q97" s="3">
        <v>188.25700000000001</v>
      </c>
      <c r="R97" s="3">
        <v>572677.79</v>
      </c>
      <c r="S97" s="3">
        <v>67273.05</v>
      </c>
      <c r="T97" s="3">
        <v>57752.4</v>
      </c>
      <c r="U97" s="3">
        <v>15646094.220000001</v>
      </c>
      <c r="V97" s="3">
        <v>19381241.960000001</v>
      </c>
      <c r="W97" s="12">
        <v>18266472.539999999</v>
      </c>
      <c r="X97" s="3">
        <v>0.9425</v>
      </c>
      <c r="Y97" s="3">
        <v>18266472.539999999</v>
      </c>
      <c r="Z97" s="3">
        <v>19381241.960000001</v>
      </c>
      <c r="AA97" s="3">
        <v>7904768.79</v>
      </c>
      <c r="AB97" s="3">
        <v>0</v>
      </c>
      <c r="AC97" s="3">
        <v>566681.27</v>
      </c>
      <c r="AD97" s="3">
        <v>0</v>
      </c>
      <c r="AE97" s="12">
        <v>1826647.25</v>
      </c>
      <c r="AF97" s="3">
        <v>83420.84</v>
      </c>
      <c r="AG97" s="6">
        <v>801171.71</v>
      </c>
      <c r="AH97" s="3">
        <v>2814806.5</v>
      </c>
      <c r="AI97" s="3">
        <v>0</v>
      </c>
      <c r="AJ97" s="3">
        <v>2853162.71</v>
      </c>
      <c r="AK97" s="3">
        <v>0</v>
      </c>
      <c r="AL97" s="3">
        <v>1</v>
      </c>
      <c r="AM97" s="3">
        <v>2620378.3199999998</v>
      </c>
      <c r="AN97" s="3">
        <v>0</v>
      </c>
      <c r="AO97" s="3">
        <v>121374818</v>
      </c>
      <c r="AP97" s="3">
        <v>0</v>
      </c>
      <c r="AQ97" s="3">
        <v>119779</v>
      </c>
      <c r="AR97" s="3">
        <v>0</v>
      </c>
      <c r="AS97" s="3">
        <v>0</v>
      </c>
      <c r="AT97" s="3">
        <v>23.5</v>
      </c>
      <c r="AU97" s="3">
        <v>21.59</v>
      </c>
      <c r="AV97" s="3">
        <v>121375</v>
      </c>
      <c r="AW97" s="3">
        <v>45.09</v>
      </c>
      <c r="AX97" s="3">
        <v>7.8</v>
      </c>
      <c r="AY97" s="3">
        <v>2.54</v>
      </c>
      <c r="AZ97" s="3">
        <v>0.22</v>
      </c>
      <c r="BA97" s="3">
        <v>0</v>
      </c>
      <c r="BB97" s="3">
        <v>0.84</v>
      </c>
      <c r="BC97" s="3">
        <v>0</v>
      </c>
      <c r="BD97" s="3">
        <v>0</v>
      </c>
      <c r="BE97" s="3">
        <v>0</v>
      </c>
      <c r="BF97" s="3">
        <v>19.77</v>
      </c>
      <c r="BG97" s="3">
        <v>0</v>
      </c>
      <c r="BH97" s="3">
        <v>1705437</v>
      </c>
      <c r="BI97" s="3">
        <v>395741.5</v>
      </c>
      <c r="BJ97" s="3">
        <v>30385</v>
      </c>
      <c r="BK97" s="3">
        <v>2353032</v>
      </c>
      <c r="BL97" s="3">
        <v>163509</v>
      </c>
      <c r="BM97" s="3">
        <v>0</v>
      </c>
      <c r="BN97" s="3">
        <v>249934.53</v>
      </c>
      <c r="BO97" s="3">
        <v>3270.88</v>
      </c>
      <c r="BP97" s="3">
        <v>3130933.26</v>
      </c>
      <c r="BQ97" s="3">
        <v>1279921.71</v>
      </c>
      <c r="BR97" s="3">
        <v>0</v>
      </c>
      <c r="BS97" s="3">
        <v>280064.02</v>
      </c>
      <c r="BT97" s="3">
        <v>87250.2</v>
      </c>
      <c r="BU97" s="3">
        <v>3745.32</v>
      </c>
      <c r="BV97" s="3">
        <v>215239.6</v>
      </c>
      <c r="BW97" s="3">
        <v>61115.07</v>
      </c>
      <c r="BX97" s="3">
        <v>0</v>
      </c>
      <c r="BY97" s="3">
        <v>160123.66</v>
      </c>
      <c r="BZ97" s="3">
        <v>3270.88</v>
      </c>
      <c r="CA97" s="3">
        <v>729722.75</v>
      </c>
      <c r="CB97" s="3">
        <v>1105760.3700000001</v>
      </c>
      <c r="CC97" s="3">
        <v>70193.48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70546</v>
      </c>
      <c r="CJ97" s="3">
        <v>0</v>
      </c>
      <c r="CK97" s="3">
        <v>0</v>
      </c>
      <c r="CL97" s="3">
        <v>174161.34</v>
      </c>
      <c r="CM97" s="3">
        <v>5473541.0300000003</v>
      </c>
      <c r="CN97" s="3">
        <v>947191.99</v>
      </c>
      <c r="CO97" s="3">
        <v>308491.3</v>
      </c>
      <c r="CP97" s="3">
        <v>26639.68</v>
      </c>
      <c r="CQ97" s="3">
        <v>102393.93</v>
      </c>
      <c r="CR97" s="3">
        <v>0</v>
      </c>
      <c r="CS97" s="3">
        <v>0</v>
      </c>
      <c r="CT97" s="3">
        <v>0</v>
      </c>
      <c r="CU97" s="3">
        <v>2401210.5099999998</v>
      </c>
      <c r="CV97" s="3">
        <v>0</v>
      </c>
      <c r="CW97" s="3">
        <v>341087.4</v>
      </c>
      <c r="CX97" s="3">
        <v>823561.2</v>
      </c>
      <c r="CY97" s="3">
        <v>0</v>
      </c>
      <c r="CZ97" s="3">
        <v>0</v>
      </c>
      <c r="DA97" s="3">
        <v>203993.75</v>
      </c>
      <c r="DB97" s="3">
        <v>2137792.4</v>
      </c>
      <c r="DC97" s="3">
        <v>0</v>
      </c>
      <c r="DD97" s="3">
        <v>0</v>
      </c>
      <c r="DE97" s="3">
        <v>0</v>
      </c>
      <c r="DF97" s="3">
        <v>0</v>
      </c>
      <c r="DG97" s="3">
        <v>0</v>
      </c>
      <c r="DH97" s="3">
        <v>0</v>
      </c>
      <c r="DI97" s="3">
        <v>0</v>
      </c>
      <c r="DJ97" s="3">
        <v>0</v>
      </c>
      <c r="DK97" s="3">
        <v>0</v>
      </c>
      <c r="DL97" s="3">
        <v>0</v>
      </c>
      <c r="DM97" s="3">
        <v>11991759.800000001</v>
      </c>
      <c r="DN97" s="3">
        <v>203993.76</v>
      </c>
      <c r="DO97" s="3">
        <v>0</v>
      </c>
      <c r="DP97" s="3">
        <v>0</v>
      </c>
      <c r="DQ97" s="3">
        <v>0</v>
      </c>
      <c r="DR97" s="3">
        <v>0</v>
      </c>
      <c r="DS97" s="3">
        <v>0</v>
      </c>
      <c r="DT97" s="3" t="s">
        <v>121</v>
      </c>
      <c r="DU97" s="3" t="s">
        <v>122</v>
      </c>
      <c r="DV97" s="16" t="s">
        <v>1077</v>
      </c>
    </row>
    <row r="98" spans="1:126" ht="12.75" customHeight="1" x14ac:dyDescent="0.25">
      <c r="A98" s="3" t="s">
        <v>1022</v>
      </c>
      <c r="B98" s="3" t="s">
        <v>230</v>
      </c>
      <c r="C98" s="7" t="s">
        <v>696</v>
      </c>
      <c r="D98" s="7" t="s">
        <v>236</v>
      </c>
      <c r="E98" s="3" t="s">
        <v>120</v>
      </c>
      <c r="F98" s="5">
        <v>1143</v>
      </c>
      <c r="G98" s="8"/>
      <c r="H98" s="8"/>
      <c r="I98" s="8"/>
      <c r="J98" s="8"/>
      <c r="K98" s="8"/>
      <c r="L98" s="5">
        <v>379</v>
      </c>
      <c r="M98" s="3">
        <v>1522</v>
      </c>
      <c r="N98" s="3">
        <v>0</v>
      </c>
      <c r="O98" s="3">
        <v>1522</v>
      </c>
      <c r="P98" s="3">
        <v>11400</v>
      </c>
      <c r="Q98" s="3">
        <v>114.038</v>
      </c>
      <c r="R98" s="3">
        <v>346903.6</v>
      </c>
      <c r="S98" s="3">
        <v>61750.63</v>
      </c>
      <c r="T98" s="3">
        <v>31048.799999999999</v>
      </c>
      <c r="U98" s="3">
        <v>7661253.3499999996</v>
      </c>
      <c r="V98" s="3">
        <v>9581430.6099999994</v>
      </c>
      <c r="W98" s="12">
        <v>9712681.9900000002</v>
      </c>
      <c r="X98" s="3">
        <v>1.0137</v>
      </c>
      <c r="Y98" s="3">
        <v>9621137.9900000002</v>
      </c>
      <c r="Z98" s="3">
        <v>9758784.3000000007</v>
      </c>
      <c r="AA98" s="3">
        <v>3660576.91</v>
      </c>
      <c r="AB98" s="3">
        <v>0</v>
      </c>
      <c r="AC98" s="3">
        <v>470558.74</v>
      </c>
      <c r="AD98" s="3">
        <v>0</v>
      </c>
      <c r="AE98" s="12">
        <v>705881.72</v>
      </c>
      <c r="AF98" s="3">
        <v>0</v>
      </c>
      <c r="AG98" s="6">
        <v>441788.85</v>
      </c>
      <c r="AH98" s="3">
        <v>1521773.68</v>
      </c>
      <c r="AI98" s="3">
        <v>1115452.1399999999</v>
      </c>
      <c r="AJ98" s="3">
        <v>0</v>
      </c>
      <c r="AK98" s="3">
        <v>1</v>
      </c>
      <c r="AL98" s="3">
        <v>0</v>
      </c>
      <c r="AM98" s="3">
        <v>2051428.64</v>
      </c>
      <c r="AN98" s="3">
        <v>0</v>
      </c>
      <c r="AO98" s="3">
        <v>29738757</v>
      </c>
      <c r="AP98" s="3">
        <v>40559</v>
      </c>
      <c r="AQ98" s="3">
        <v>0</v>
      </c>
      <c r="AR98" s="3">
        <v>0</v>
      </c>
      <c r="AS98" s="3">
        <v>37.520000000000003</v>
      </c>
      <c r="AT98" s="3">
        <v>0</v>
      </c>
      <c r="AU98" s="3">
        <v>68.98</v>
      </c>
      <c r="AV98" s="3">
        <v>29739</v>
      </c>
      <c r="AW98" s="3">
        <v>106.5</v>
      </c>
      <c r="AX98" s="3">
        <v>9.76</v>
      </c>
      <c r="AY98" s="3">
        <v>6.25</v>
      </c>
      <c r="AZ98" s="3">
        <v>8.94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25.48</v>
      </c>
      <c r="BG98" s="3">
        <v>0</v>
      </c>
      <c r="BH98" s="3">
        <v>665288</v>
      </c>
      <c r="BI98" s="3">
        <v>194873</v>
      </c>
      <c r="BJ98" s="3">
        <v>265928</v>
      </c>
      <c r="BK98" s="3">
        <v>1232855</v>
      </c>
      <c r="BL98" s="3">
        <v>0</v>
      </c>
      <c r="BM98" s="3">
        <v>0</v>
      </c>
      <c r="BN98" s="3">
        <v>30403</v>
      </c>
      <c r="BO98" s="3">
        <v>78942</v>
      </c>
      <c r="BP98" s="3">
        <v>1004232</v>
      </c>
      <c r="BQ98" s="3">
        <v>88041</v>
      </c>
      <c r="BR98" s="3">
        <v>0</v>
      </c>
      <c r="BS98" s="3">
        <v>98463.88</v>
      </c>
      <c r="BT98" s="3">
        <v>9071.91</v>
      </c>
      <c r="BU98" s="3">
        <v>64.14</v>
      </c>
      <c r="BV98" s="3">
        <v>94075.78</v>
      </c>
      <c r="BW98" s="3">
        <v>0</v>
      </c>
      <c r="BX98" s="3">
        <v>0</v>
      </c>
      <c r="BY98" s="3">
        <v>20720.14</v>
      </c>
      <c r="BZ98" s="3">
        <v>39567.82</v>
      </c>
      <c r="CA98" s="3">
        <v>242553.88</v>
      </c>
      <c r="CB98" s="3">
        <v>87541.02</v>
      </c>
      <c r="CC98" s="3">
        <v>13669.92</v>
      </c>
      <c r="CD98" s="3">
        <v>0</v>
      </c>
      <c r="CE98" s="3">
        <v>0</v>
      </c>
      <c r="CF98" s="3">
        <v>5500</v>
      </c>
      <c r="CG98" s="3">
        <v>0</v>
      </c>
      <c r="CH98" s="3">
        <v>0</v>
      </c>
      <c r="CI98" s="3">
        <v>249.64</v>
      </c>
      <c r="CJ98" s="3">
        <v>39374.18</v>
      </c>
      <c r="CK98" s="3">
        <v>4000</v>
      </c>
      <c r="CL98" s="3">
        <v>499.98</v>
      </c>
      <c r="CM98" s="3">
        <v>3166880.78</v>
      </c>
      <c r="CN98" s="3">
        <v>290324.58</v>
      </c>
      <c r="CO98" s="3">
        <v>185801.09</v>
      </c>
      <c r="CP98" s="3">
        <v>265863.86</v>
      </c>
      <c r="CQ98" s="3">
        <v>0</v>
      </c>
      <c r="CR98" s="3">
        <v>0</v>
      </c>
      <c r="CS98" s="3">
        <v>0</v>
      </c>
      <c r="CT98" s="3">
        <v>0</v>
      </c>
      <c r="CU98" s="3">
        <v>757678.12</v>
      </c>
      <c r="CV98" s="3">
        <v>0</v>
      </c>
      <c r="CW98" s="3">
        <v>133057.60000000001</v>
      </c>
      <c r="CX98" s="3">
        <v>431499.25</v>
      </c>
      <c r="CY98" s="3">
        <v>0</v>
      </c>
      <c r="CZ98" s="3">
        <v>0</v>
      </c>
      <c r="DA98" s="3">
        <v>131414.81</v>
      </c>
      <c r="DB98" s="3">
        <v>1133279.22</v>
      </c>
      <c r="DC98" s="3">
        <v>0</v>
      </c>
      <c r="DD98" s="3">
        <v>0</v>
      </c>
      <c r="DE98" s="3">
        <v>0</v>
      </c>
      <c r="DF98" s="3">
        <v>0</v>
      </c>
      <c r="DG98" s="3">
        <v>0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6104012.3600000003</v>
      </c>
      <c r="DN98" s="3">
        <v>131414.81</v>
      </c>
      <c r="DO98" s="3">
        <v>0</v>
      </c>
      <c r="DP98" s="3">
        <v>0</v>
      </c>
      <c r="DQ98" s="3">
        <v>0</v>
      </c>
      <c r="DR98" s="3">
        <v>0</v>
      </c>
      <c r="DS98" s="3">
        <v>0</v>
      </c>
      <c r="DT98" s="3" t="s">
        <v>133</v>
      </c>
      <c r="DU98" s="3"/>
      <c r="DV98" s="16" t="s">
        <v>1073</v>
      </c>
    </row>
    <row r="99" spans="1:126" ht="12.75" customHeight="1" x14ac:dyDescent="0.25">
      <c r="A99" s="3" t="s">
        <v>1022</v>
      </c>
      <c r="B99" s="3" t="s">
        <v>230</v>
      </c>
      <c r="C99" s="7" t="s">
        <v>697</v>
      </c>
      <c r="D99" s="7" t="s">
        <v>237</v>
      </c>
      <c r="E99" s="3" t="s">
        <v>125</v>
      </c>
      <c r="F99" s="8"/>
      <c r="G99" s="8"/>
      <c r="H99" s="8"/>
      <c r="I99" s="8"/>
      <c r="J99" s="5">
        <v>762</v>
      </c>
      <c r="K99" s="8"/>
      <c r="L99" s="8"/>
      <c r="M99" s="3">
        <v>0</v>
      </c>
      <c r="N99" s="3">
        <v>762</v>
      </c>
      <c r="O99" s="3">
        <v>762</v>
      </c>
      <c r="P99" s="3">
        <v>7400</v>
      </c>
      <c r="Q99" s="3">
        <v>49.853999999999999</v>
      </c>
      <c r="R99" s="3">
        <v>151655.87</v>
      </c>
      <c r="S99" s="3">
        <v>22112.87</v>
      </c>
      <c r="T99" s="3">
        <v>15544.8</v>
      </c>
      <c r="U99" s="3">
        <v>4458183.42</v>
      </c>
      <c r="V99" s="3">
        <v>5532426.4299999997</v>
      </c>
      <c r="W99" s="12">
        <v>5087828</v>
      </c>
      <c r="X99" s="3">
        <v>0.91959999999999997</v>
      </c>
      <c r="Y99" s="3">
        <v>5005843.6900000004</v>
      </c>
      <c r="Z99" s="3">
        <v>5532426.4299999997</v>
      </c>
      <c r="AA99" s="3">
        <v>2265381.4700000002</v>
      </c>
      <c r="AB99" s="3">
        <v>0</v>
      </c>
      <c r="AC99" s="3">
        <v>147925.63</v>
      </c>
      <c r="AD99" s="3">
        <v>0</v>
      </c>
      <c r="AE99" s="12">
        <v>480486.08</v>
      </c>
      <c r="AF99" s="3">
        <v>0</v>
      </c>
      <c r="AG99" s="6">
        <v>215710.71</v>
      </c>
      <c r="AH99" s="3">
        <v>875980.6</v>
      </c>
      <c r="AI99" s="3">
        <v>0</v>
      </c>
      <c r="AJ99" s="3">
        <v>756471.47</v>
      </c>
      <c r="AK99" s="3">
        <v>0</v>
      </c>
      <c r="AL99" s="3">
        <v>1</v>
      </c>
      <c r="AM99" s="3">
        <v>629644.57999999996</v>
      </c>
      <c r="AN99" s="3">
        <v>0</v>
      </c>
      <c r="AO99" s="3">
        <v>34448854</v>
      </c>
      <c r="AP99" s="3">
        <v>0</v>
      </c>
      <c r="AQ99" s="3">
        <v>39908</v>
      </c>
      <c r="AR99" s="3">
        <v>0</v>
      </c>
      <c r="AS99" s="3">
        <v>0</v>
      </c>
      <c r="AT99" s="3">
        <v>21.95</v>
      </c>
      <c r="AU99" s="3">
        <v>18.28</v>
      </c>
      <c r="AV99" s="3">
        <v>34449</v>
      </c>
      <c r="AW99" s="3">
        <v>40.229999999999997</v>
      </c>
      <c r="AX99" s="3">
        <v>4.6399999999999997</v>
      </c>
      <c r="AY99" s="3">
        <v>1.25</v>
      </c>
      <c r="AZ99" s="3">
        <v>0.16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306168</v>
      </c>
      <c r="BI99" s="3">
        <v>58320</v>
      </c>
      <c r="BJ99" s="3">
        <v>10416</v>
      </c>
      <c r="BK99" s="3">
        <v>677360</v>
      </c>
      <c r="BL99" s="3">
        <v>34439.19</v>
      </c>
      <c r="BM99" s="3">
        <v>0</v>
      </c>
      <c r="BN99" s="3">
        <v>41592</v>
      </c>
      <c r="BO99" s="3">
        <v>115959</v>
      </c>
      <c r="BP99" s="3">
        <v>0</v>
      </c>
      <c r="BQ99" s="3">
        <v>189994</v>
      </c>
      <c r="BR99" s="3">
        <v>0</v>
      </c>
      <c r="BS99" s="3">
        <v>40359.24</v>
      </c>
      <c r="BT99" s="3">
        <v>15321.36</v>
      </c>
      <c r="BU99" s="3">
        <v>4916.34</v>
      </c>
      <c r="BV99" s="3">
        <v>71173.440000000002</v>
      </c>
      <c r="BW99" s="3">
        <v>34439.19</v>
      </c>
      <c r="BX99" s="3">
        <v>0</v>
      </c>
      <c r="BY99" s="3">
        <v>35853.43</v>
      </c>
      <c r="BZ99" s="3">
        <v>86102.16</v>
      </c>
      <c r="CA99" s="3">
        <v>0</v>
      </c>
      <c r="CB99" s="3">
        <v>188494.06</v>
      </c>
      <c r="CC99" s="3">
        <v>8269.6200000000008</v>
      </c>
      <c r="CD99" s="3">
        <v>0</v>
      </c>
      <c r="CE99" s="3">
        <v>0</v>
      </c>
      <c r="CF99" s="3">
        <v>2000</v>
      </c>
      <c r="CG99" s="3">
        <v>0</v>
      </c>
      <c r="CH99" s="3">
        <v>0</v>
      </c>
      <c r="CI99" s="3">
        <v>249.26</v>
      </c>
      <c r="CJ99" s="3">
        <v>29856.84</v>
      </c>
      <c r="CK99" s="3">
        <v>0</v>
      </c>
      <c r="CL99" s="3">
        <v>1499.94</v>
      </c>
      <c r="CM99" s="3">
        <v>1386116.05</v>
      </c>
      <c r="CN99" s="3">
        <v>159850.56</v>
      </c>
      <c r="CO99" s="3">
        <v>42998.64</v>
      </c>
      <c r="CP99" s="3">
        <v>5499.66</v>
      </c>
      <c r="CQ99" s="3">
        <v>0</v>
      </c>
      <c r="CR99" s="3">
        <v>0</v>
      </c>
      <c r="CS99" s="3">
        <v>0</v>
      </c>
      <c r="CT99" s="3">
        <v>0</v>
      </c>
      <c r="CU99" s="3">
        <v>0</v>
      </c>
      <c r="CV99" s="3">
        <v>0</v>
      </c>
      <c r="CW99" s="3">
        <v>61233.599999999999</v>
      </c>
      <c r="CX99" s="3">
        <v>237076</v>
      </c>
      <c r="CY99" s="3">
        <v>0</v>
      </c>
      <c r="CZ99" s="3">
        <v>0</v>
      </c>
      <c r="DA99" s="3">
        <v>48844.29</v>
      </c>
      <c r="DB99" s="3">
        <v>604186.56000000006</v>
      </c>
      <c r="DC99" s="3">
        <v>0</v>
      </c>
      <c r="DD99" s="3">
        <v>0</v>
      </c>
      <c r="DE99" s="3">
        <v>0</v>
      </c>
      <c r="DF99" s="3">
        <v>0</v>
      </c>
      <c r="DG99" s="3">
        <v>0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3486001.24</v>
      </c>
      <c r="DN99" s="3">
        <v>48844.29</v>
      </c>
      <c r="DO99" s="3">
        <v>0</v>
      </c>
      <c r="DP99" s="3">
        <v>0</v>
      </c>
      <c r="DQ99" s="3">
        <v>0</v>
      </c>
      <c r="DR99" s="3">
        <v>0</v>
      </c>
      <c r="DS99" s="3">
        <v>0</v>
      </c>
      <c r="DT99" s="3" t="s">
        <v>121</v>
      </c>
      <c r="DU99" s="3" t="s">
        <v>122</v>
      </c>
      <c r="DV99" s="16" t="s">
        <v>1077</v>
      </c>
    </row>
    <row r="100" spans="1:126" ht="12.75" customHeight="1" x14ac:dyDescent="0.25">
      <c r="A100" s="3" t="s">
        <v>1022</v>
      </c>
      <c r="B100" s="3" t="s">
        <v>230</v>
      </c>
      <c r="C100" s="7" t="s">
        <v>698</v>
      </c>
      <c r="D100" s="7" t="s">
        <v>238</v>
      </c>
      <c r="E100" s="3" t="s">
        <v>120</v>
      </c>
      <c r="F100" s="5">
        <v>92</v>
      </c>
      <c r="G100" s="8"/>
      <c r="H100" s="8"/>
      <c r="I100" s="8"/>
      <c r="J100" s="8"/>
      <c r="K100" s="8"/>
      <c r="L100" s="8"/>
      <c r="M100" s="3">
        <v>92</v>
      </c>
      <c r="N100" s="3">
        <v>0</v>
      </c>
      <c r="O100" s="3">
        <v>92</v>
      </c>
      <c r="P100" s="3">
        <v>0</v>
      </c>
      <c r="Q100" s="3">
        <v>8.4499999999999993</v>
      </c>
      <c r="R100" s="3">
        <v>25704.9</v>
      </c>
      <c r="S100" s="3">
        <v>1856.28</v>
      </c>
      <c r="T100" s="3">
        <v>1876.8</v>
      </c>
      <c r="U100" s="3">
        <v>444782.03</v>
      </c>
      <c r="V100" s="3">
        <v>554808.80000000005</v>
      </c>
      <c r="W100" s="12">
        <v>515812.58</v>
      </c>
      <c r="X100" s="3">
        <v>0.92969999999999997</v>
      </c>
      <c r="Y100" s="3">
        <v>515812.58</v>
      </c>
      <c r="Z100" s="3">
        <v>554808.80000000005</v>
      </c>
      <c r="AA100" s="3">
        <v>218876.14</v>
      </c>
      <c r="AB100" s="3">
        <v>0</v>
      </c>
      <c r="AC100" s="3">
        <v>15555.67</v>
      </c>
      <c r="AD100" s="3">
        <v>4603.68</v>
      </c>
      <c r="AE100" s="12">
        <v>51051.73</v>
      </c>
      <c r="AF100" s="3">
        <v>0</v>
      </c>
      <c r="AG100" s="6">
        <v>26385.14</v>
      </c>
      <c r="AH100" s="3">
        <v>55275.07</v>
      </c>
      <c r="AI100" s="3">
        <v>99252.03</v>
      </c>
      <c r="AJ100" s="3">
        <v>0</v>
      </c>
      <c r="AK100" s="3">
        <v>1</v>
      </c>
      <c r="AL100" s="3">
        <v>0</v>
      </c>
      <c r="AM100" s="3">
        <v>71030.55</v>
      </c>
      <c r="AN100" s="3">
        <v>0</v>
      </c>
      <c r="AO100" s="3">
        <v>2530346</v>
      </c>
      <c r="AP100" s="3">
        <v>1409</v>
      </c>
      <c r="AQ100" s="3">
        <v>0</v>
      </c>
      <c r="AR100" s="3">
        <v>0</v>
      </c>
      <c r="AS100" s="3">
        <v>39.229999999999997</v>
      </c>
      <c r="AT100" s="3">
        <v>0</v>
      </c>
      <c r="AU100" s="3">
        <v>28.07</v>
      </c>
      <c r="AV100" s="3">
        <v>2530</v>
      </c>
      <c r="AW100" s="3">
        <v>67.3</v>
      </c>
      <c r="AX100" s="3">
        <v>6.49</v>
      </c>
      <c r="AY100" s="3">
        <v>7.08</v>
      </c>
      <c r="AZ100" s="3">
        <v>2.0699999999999998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3.95</v>
      </c>
      <c r="BH100" s="3">
        <v>37819.15</v>
      </c>
      <c r="BI100" s="3">
        <v>53824.73</v>
      </c>
      <c r="BJ100" s="3">
        <v>5250</v>
      </c>
      <c r="BK100" s="3">
        <v>64487.61</v>
      </c>
      <c r="BL100" s="3">
        <v>0</v>
      </c>
      <c r="BM100" s="3">
        <v>0</v>
      </c>
      <c r="BN100" s="3">
        <v>1712.32</v>
      </c>
      <c r="BO100" s="3">
        <v>24672.880000000001</v>
      </c>
      <c r="BP100" s="3">
        <v>0</v>
      </c>
      <c r="BQ100" s="3">
        <v>40533.89</v>
      </c>
      <c r="BR100" s="3">
        <v>0</v>
      </c>
      <c r="BS100" s="3">
        <v>6094.04</v>
      </c>
      <c r="BT100" s="3">
        <v>35898.620000000003</v>
      </c>
      <c r="BU100" s="3">
        <v>0</v>
      </c>
      <c r="BV100" s="3">
        <v>8680</v>
      </c>
      <c r="BW100" s="3">
        <v>0</v>
      </c>
      <c r="BX100" s="3">
        <v>0</v>
      </c>
      <c r="BY100" s="3">
        <v>1164.6600000000001</v>
      </c>
      <c r="BZ100" s="3">
        <v>18611.04</v>
      </c>
      <c r="CA100" s="3">
        <v>52.26</v>
      </c>
      <c r="CB100" s="3">
        <v>30523.89</v>
      </c>
      <c r="CC100" s="3">
        <v>423.58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6061.84</v>
      </c>
      <c r="CK100" s="3">
        <v>0</v>
      </c>
      <c r="CL100" s="3">
        <v>10</v>
      </c>
      <c r="CM100" s="3">
        <v>170282.58</v>
      </c>
      <c r="CN100" s="3">
        <v>16411.34</v>
      </c>
      <c r="CO100" s="3">
        <v>17926.11</v>
      </c>
      <c r="CP100" s="3">
        <v>5250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10000</v>
      </c>
      <c r="CW100" s="3">
        <v>7563.83</v>
      </c>
      <c r="CX100" s="3">
        <v>22570.66</v>
      </c>
      <c r="CY100" s="3">
        <v>0</v>
      </c>
      <c r="CZ100" s="3">
        <v>0</v>
      </c>
      <c r="DA100" s="3">
        <v>7445.09</v>
      </c>
      <c r="DB100" s="3">
        <v>55807.61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319144.86</v>
      </c>
      <c r="DN100" s="3">
        <v>7445.1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 t="s">
        <v>121</v>
      </c>
      <c r="DU100" s="3" t="s">
        <v>122</v>
      </c>
      <c r="DV100" s="16" t="s">
        <v>1077</v>
      </c>
    </row>
    <row r="101" spans="1:126" ht="12.75" customHeight="1" x14ac:dyDescent="0.25">
      <c r="A101" s="3" t="s">
        <v>1022</v>
      </c>
      <c r="B101" s="3" t="s">
        <v>230</v>
      </c>
      <c r="C101" s="7" t="s">
        <v>699</v>
      </c>
      <c r="D101" s="7" t="s">
        <v>239</v>
      </c>
      <c r="E101" s="3" t="s">
        <v>120</v>
      </c>
      <c r="F101" s="5">
        <v>159</v>
      </c>
      <c r="G101" s="8"/>
      <c r="H101" s="8"/>
      <c r="I101" s="8"/>
      <c r="J101" s="8"/>
      <c r="K101" s="8"/>
      <c r="L101" s="5">
        <v>49</v>
      </c>
      <c r="M101" s="3">
        <v>208</v>
      </c>
      <c r="N101" s="3">
        <v>0</v>
      </c>
      <c r="O101" s="3">
        <v>208</v>
      </c>
      <c r="P101" s="3">
        <v>400</v>
      </c>
      <c r="Q101" s="3">
        <v>18.3</v>
      </c>
      <c r="R101" s="3">
        <v>55668.6</v>
      </c>
      <c r="S101" s="3">
        <v>3989.96</v>
      </c>
      <c r="T101" s="3">
        <v>4243.2</v>
      </c>
      <c r="U101" s="3">
        <v>1097916.03</v>
      </c>
      <c r="V101" s="3">
        <v>1369486.42</v>
      </c>
      <c r="W101" s="12">
        <v>1256516.03</v>
      </c>
      <c r="X101" s="3">
        <v>0.91749999999999998</v>
      </c>
      <c r="Y101" s="3">
        <v>1256516.03</v>
      </c>
      <c r="Z101" s="3">
        <v>1369486.42</v>
      </c>
      <c r="AA101" s="3">
        <v>542026.30000000005</v>
      </c>
      <c r="AB101" s="3">
        <v>0</v>
      </c>
      <c r="AC101" s="3">
        <v>42415.360000000001</v>
      </c>
      <c r="AD101" s="3">
        <v>10408.32</v>
      </c>
      <c r="AE101" s="12">
        <v>97986.73</v>
      </c>
      <c r="AF101" s="3">
        <v>0</v>
      </c>
      <c r="AG101" s="6">
        <v>34337.03</v>
      </c>
      <c r="AH101" s="3">
        <v>198009.85</v>
      </c>
      <c r="AI101" s="3">
        <v>216825.73</v>
      </c>
      <c r="AJ101" s="3">
        <v>0</v>
      </c>
      <c r="AK101" s="3">
        <v>1</v>
      </c>
      <c r="AL101" s="3">
        <v>0</v>
      </c>
      <c r="AM101" s="3">
        <v>158600</v>
      </c>
      <c r="AN101" s="3">
        <v>0</v>
      </c>
      <c r="AO101" s="3">
        <v>5060648</v>
      </c>
      <c r="AP101" s="3">
        <v>4621</v>
      </c>
      <c r="AQ101" s="3">
        <v>0</v>
      </c>
      <c r="AR101" s="3">
        <v>0</v>
      </c>
      <c r="AS101" s="3">
        <v>42.85</v>
      </c>
      <c r="AT101" s="3">
        <v>0</v>
      </c>
      <c r="AU101" s="3">
        <v>31.34</v>
      </c>
      <c r="AV101" s="3">
        <v>5061</v>
      </c>
      <c r="AW101" s="3">
        <v>74.19</v>
      </c>
      <c r="AX101" s="3">
        <v>17.489999999999998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1.78</v>
      </c>
      <c r="BE101" s="3">
        <v>0</v>
      </c>
      <c r="BF101" s="3">
        <v>29.07</v>
      </c>
      <c r="BG101" s="3">
        <v>0</v>
      </c>
      <c r="BH101" s="3">
        <v>136912.15</v>
      </c>
      <c r="BI101" s="3">
        <v>0</v>
      </c>
      <c r="BJ101" s="3">
        <v>0</v>
      </c>
      <c r="BK101" s="3">
        <v>175375</v>
      </c>
      <c r="BL101" s="3">
        <v>0</v>
      </c>
      <c r="BM101" s="3">
        <v>0</v>
      </c>
      <c r="BN101" s="3">
        <v>22818.49</v>
      </c>
      <c r="BO101" s="3">
        <v>0</v>
      </c>
      <c r="BP101" s="3">
        <v>147113.32999999999</v>
      </c>
      <c r="BQ101" s="3">
        <v>0</v>
      </c>
      <c r="BR101" s="3">
        <v>0</v>
      </c>
      <c r="BS101" s="3">
        <v>17915.13</v>
      </c>
      <c r="BT101" s="3">
        <v>0</v>
      </c>
      <c r="BU101" s="3">
        <v>0</v>
      </c>
      <c r="BV101" s="3">
        <v>1581.54</v>
      </c>
      <c r="BW101" s="3">
        <v>0</v>
      </c>
      <c r="BX101" s="3">
        <v>0</v>
      </c>
      <c r="BY101" s="3">
        <v>12316.64</v>
      </c>
      <c r="BZ101" s="3">
        <v>0</v>
      </c>
      <c r="CA101" s="3">
        <v>0</v>
      </c>
      <c r="CB101" s="3">
        <v>0</v>
      </c>
      <c r="CC101" s="3">
        <v>4937.72</v>
      </c>
      <c r="CD101" s="3">
        <v>0</v>
      </c>
      <c r="CE101" s="3">
        <v>6.58</v>
      </c>
      <c r="CF101" s="3">
        <v>500</v>
      </c>
      <c r="CG101" s="3">
        <v>0</v>
      </c>
      <c r="CH101" s="3">
        <v>0</v>
      </c>
      <c r="CI101" s="3">
        <v>150</v>
      </c>
      <c r="CJ101" s="3">
        <v>0</v>
      </c>
      <c r="CK101" s="3">
        <v>0</v>
      </c>
      <c r="CL101" s="3">
        <v>0</v>
      </c>
      <c r="CM101" s="3">
        <v>375425.73</v>
      </c>
      <c r="CN101" s="3">
        <v>88491.96</v>
      </c>
      <c r="CO101" s="3">
        <v>0</v>
      </c>
      <c r="CP101" s="3">
        <v>0</v>
      </c>
      <c r="CQ101" s="3">
        <v>0</v>
      </c>
      <c r="CR101" s="3">
        <v>0</v>
      </c>
      <c r="CS101" s="3">
        <v>9000</v>
      </c>
      <c r="CT101" s="3">
        <v>0</v>
      </c>
      <c r="CU101" s="3">
        <v>147113.32999999999</v>
      </c>
      <c r="CV101" s="3">
        <v>0</v>
      </c>
      <c r="CW101" s="3">
        <v>27382.43</v>
      </c>
      <c r="CX101" s="3">
        <v>61381.25</v>
      </c>
      <c r="CY101" s="3">
        <v>0</v>
      </c>
      <c r="CZ101" s="3">
        <v>264261.71999999997</v>
      </c>
      <c r="DA101" s="3">
        <v>12783.67</v>
      </c>
      <c r="DB101" s="3">
        <v>173293.46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846753.27</v>
      </c>
      <c r="DN101" s="3">
        <v>12783.67</v>
      </c>
      <c r="DO101" s="3">
        <v>0</v>
      </c>
      <c r="DP101" s="3">
        <v>0</v>
      </c>
      <c r="DQ101" s="3">
        <v>0</v>
      </c>
      <c r="DR101" s="3">
        <v>1800</v>
      </c>
      <c r="DS101" s="3">
        <v>0</v>
      </c>
      <c r="DT101" s="3" t="s">
        <v>121</v>
      </c>
      <c r="DU101" s="3" t="s">
        <v>122</v>
      </c>
      <c r="DV101" s="16" t="s">
        <v>1077</v>
      </c>
    </row>
    <row r="102" spans="1:126" ht="12.75" customHeight="1" x14ac:dyDescent="0.25">
      <c r="A102" s="3" t="s">
        <v>1022</v>
      </c>
      <c r="B102" s="3" t="s">
        <v>230</v>
      </c>
      <c r="C102" s="7" t="s">
        <v>700</v>
      </c>
      <c r="D102" s="7" t="s">
        <v>240</v>
      </c>
      <c r="E102" s="3" t="s">
        <v>120</v>
      </c>
      <c r="F102" s="5">
        <v>171</v>
      </c>
      <c r="G102" s="8"/>
      <c r="H102" s="8"/>
      <c r="I102" s="8"/>
      <c r="J102" s="8"/>
      <c r="K102" s="8"/>
      <c r="L102" s="5">
        <v>50</v>
      </c>
      <c r="M102" s="3">
        <v>221</v>
      </c>
      <c r="N102" s="3">
        <v>0</v>
      </c>
      <c r="O102" s="3">
        <v>221</v>
      </c>
      <c r="P102" s="3">
        <v>1000</v>
      </c>
      <c r="Q102" s="3">
        <v>16.427</v>
      </c>
      <c r="R102" s="3">
        <v>49970.93</v>
      </c>
      <c r="S102" s="3">
        <v>7481.67</v>
      </c>
      <c r="T102" s="3">
        <v>4508.3999999999996</v>
      </c>
      <c r="U102" s="3">
        <v>1147984.72</v>
      </c>
      <c r="V102" s="3">
        <v>1419240.65</v>
      </c>
      <c r="W102" s="12">
        <v>1356797.63</v>
      </c>
      <c r="X102" s="3">
        <v>0.95599999999999996</v>
      </c>
      <c r="Y102" s="3">
        <v>1356797.63</v>
      </c>
      <c r="Z102" s="3">
        <v>1419240.65</v>
      </c>
      <c r="AA102" s="3">
        <v>571965.32999999996</v>
      </c>
      <c r="AB102" s="3">
        <v>0</v>
      </c>
      <c r="AC102" s="3">
        <v>43837.23</v>
      </c>
      <c r="AD102" s="3">
        <v>0</v>
      </c>
      <c r="AE102" s="12">
        <v>135679.70000000001</v>
      </c>
      <c r="AF102" s="3">
        <v>0</v>
      </c>
      <c r="AG102" s="6">
        <v>60832.02</v>
      </c>
      <c r="AH102" s="3">
        <v>285079.74</v>
      </c>
      <c r="AI102" s="3">
        <v>122433.11</v>
      </c>
      <c r="AJ102" s="3">
        <v>0</v>
      </c>
      <c r="AK102" s="3">
        <v>1</v>
      </c>
      <c r="AL102" s="3">
        <v>0</v>
      </c>
      <c r="AM102" s="3">
        <v>208812.91</v>
      </c>
      <c r="AN102" s="3">
        <v>0</v>
      </c>
      <c r="AO102" s="3">
        <v>3144031</v>
      </c>
      <c r="AP102" s="3">
        <v>7321</v>
      </c>
      <c r="AQ102" s="3">
        <v>0</v>
      </c>
      <c r="AR102" s="3">
        <v>0</v>
      </c>
      <c r="AS102" s="3">
        <v>38.94</v>
      </c>
      <c r="AT102" s="3">
        <v>0</v>
      </c>
      <c r="AU102" s="3">
        <v>66.42</v>
      </c>
      <c r="AV102" s="3">
        <v>3144</v>
      </c>
      <c r="AW102" s="3">
        <v>105.36</v>
      </c>
      <c r="AX102" s="3">
        <v>0</v>
      </c>
      <c r="AY102" s="3">
        <v>0</v>
      </c>
      <c r="AZ102" s="3">
        <v>2.74</v>
      </c>
      <c r="BA102" s="3">
        <v>0</v>
      </c>
      <c r="BB102" s="3">
        <v>0</v>
      </c>
      <c r="BC102" s="3">
        <v>0</v>
      </c>
      <c r="BD102" s="3">
        <v>3.18</v>
      </c>
      <c r="BE102" s="3">
        <v>0</v>
      </c>
      <c r="BF102" s="3">
        <v>43.05</v>
      </c>
      <c r="BG102" s="3">
        <v>0</v>
      </c>
      <c r="BH102" s="3">
        <v>8230.99</v>
      </c>
      <c r="BI102" s="3">
        <v>560.98</v>
      </c>
      <c r="BJ102" s="3">
        <v>9063</v>
      </c>
      <c r="BK102" s="3">
        <v>157227.79999999999</v>
      </c>
      <c r="BL102" s="3">
        <v>0</v>
      </c>
      <c r="BM102" s="3">
        <v>0</v>
      </c>
      <c r="BN102" s="3">
        <v>11413.5</v>
      </c>
      <c r="BO102" s="3">
        <v>14567.42</v>
      </c>
      <c r="BP102" s="3">
        <v>175391.26</v>
      </c>
      <c r="BQ102" s="3">
        <v>4593.7700000000004</v>
      </c>
      <c r="BR102" s="3">
        <v>876.29</v>
      </c>
      <c r="BS102" s="3">
        <v>8230.99</v>
      </c>
      <c r="BT102" s="3">
        <v>560.98</v>
      </c>
      <c r="BU102" s="3">
        <v>448.61</v>
      </c>
      <c r="BV102" s="3">
        <v>16587.91</v>
      </c>
      <c r="BW102" s="3">
        <v>0</v>
      </c>
      <c r="BX102" s="3">
        <v>0</v>
      </c>
      <c r="BY102" s="3">
        <v>0</v>
      </c>
      <c r="BZ102" s="3">
        <v>5359.97</v>
      </c>
      <c r="CA102" s="3">
        <v>40045.629999999997</v>
      </c>
      <c r="CB102" s="3">
        <v>4593.7700000000004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9207.4500000000007</v>
      </c>
      <c r="CK102" s="3">
        <v>0</v>
      </c>
      <c r="CL102" s="3">
        <v>0</v>
      </c>
      <c r="CM102" s="3">
        <v>331246.02</v>
      </c>
      <c r="CN102" s="3">
        <v>0</v>
      </c>
      <c r="CO102" s="3">
        <v>0</v>
      </c>
      <c r="CP102" s="3">
        <v>8614.39</v>
      </c>
      <c r="CQ102" s="3">
        <v>0</v>
      </c>
      <c r="CR102" s="3">
        <v>0</v>
      </c>
      <c r="CS102" s="3">
        <v>10000</v>
      </c>
      <c r="CT102" s="3">
        <v>0</v>
      </c>
      <c r="CU102" s="3">
        <v>135345.63</v>
      </c>
      <c r="CV102" s="3">
        <v>0</v>
      </c>
      <c r="CW102" s="3">
        <v>0</v>
      </c>
      <c r="CX102" s="3">
        <v>55029.73</v>
      </c>
      <c r="CY102" s="3">
        <v>0</v>
      </c>
      <c r="CZ102" s="3">
        <v>127866.26</v>
      </c>
      <c r="DA102" s="3">
        <v>0</v>
      </c>
      <c r="DB102" s="3">
        <v>140639.89000000001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963843.3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 t="s">
        <v>121</v>
      </c>
      <c r="DU102" s="3" t="s">
        <v>122</v>
      </c>
      <c r="DV102" s="16" t="s">
        <v>1077</v>
      </c>
    </row>
    <row r="103" spans="1:126" ht="12.75" customHeight="1" x14ac:dyDescent="0.25">
      <c r="A103" s="3" t="s">
        <v>1022</v>
      </c>
      <c r="B103" s="3" t="s">
        <v>230</v>
      </c>
      <c r="C103" s="7" t="s">
        <v>701</v>
      </c>
      <c r="D103" s="7" t="s">
        <v>241</v>
      </c>
      <c r="E103" s="3" t="s">
        <v>120</v>
      </c>
      <c r="F103" s="5">
        <v>129</v>
      </c>
      <c r="G103" s="8"/>
      <c r="H103" s="8"/>
      <c r="I103" s="8"/>
      <c r="J103" s="8"/>
      <c r="K103" s="8"/>
      <c r="L103" s="5">
        <v>28</v>
      </c>
      <c r="M103" s="3">
        <v>157</v>
      </c>
      <c r="N103" s="3">
        <v>0</v>
      </c>
      <c r="O103" s="3">
        <v>157</v>
      </c>
      <c r="P103" s="3">
        <v>800</v>
      </c>
      <c r="Q103" s="3">
        <v>15.371</v>
      </c>
      <c r="R103" s="3">
        <v>46758.58</v>
      </c>
      <c r="S103" s="3">
        <v>7432.03</v>
      </c>
      <c r="T103" s="3">
        <v>3202.8</v>
      </c>
      <c r="U103" s="3">
        <v>851251.69</v>
      </c>
      <c r="V103" s="3">
        <v>1062313.6499999999</v>
      </c>
      <c r="W103" s="12">
        <v>975154.77</v>
      </c>
      <c r="X103" s="3">
        <v>0.91800000000000004</v>
      </c>
      <c r="Y103" s="3">
        <v>975154.77</v>
      </c>
      <c r="Z103" s="3">
        <v>1062313.6499999999</v>
      </c>
      <c r="AA103" s="3">
        <v>413546.43</v>
      </c>
      <c r="AB103" s="3">
        <v>0</v>
      </c>
      <c r="AC103" s="3">
        <v>35577.1</v>
      </c>
      <c r="AD103" s="3">
        <v>7806.24</v>
      </c>
      <c r="AE103" s="12">
        <v>59582.62</v>
      </c>
      <c r="AF103" s="3">
        <v>0</v>
      </c>
      <c r="AG103" s="6">
        <v>29925.47</v>
      </c>
      <c r="AH103" s="3">
        <v>187781.72</v>
      </c>
      <c r="AI103" s="3">
        <v>126227.56</v>
      </c>
      <c r="AJ103" s="3">
        <v>0</v>
      </c>
      <c r="AK103" s="3">
        <v>1</v>
      </c>
      <c r="AL103" s="3">
        <v>0</v>
      </c>
      <c r="AM103" s="3">
        <v>123903.08</v>
      </c>
      <c r="AN103" s="3">
        <v>0</v>
      </c>
      <c r="AO103" s="3">
        <v>3025330</v>
      </c>
      <c r="AP103" s="3">
        <v>4501</v>
      </c>
      <c r="AQ103" s="3">
        <v>0</v>
      </c>
      <c r="AR103" s="3">
        <v>0</v>
      </c>
      <c r="AS103" s="3">
        <v>41.72</v>
      </c>
      <c r="AT103" s="3">
        <v>0</v>
      </c>
      <c r="AU103" s="3">
        <v>40.96</v>
      </c>
      <c r="AV103" s="3">
        <v>3025</v>
      </c>
      <c r="AW103" s="3">
        <v>82.68</v>
      </c>
      <c r="AX103" s="3">
        <v>3.94</v>
      </c>
      <c r="AY103" s="3">
        <v>0</v>
      </c>
      <c r="AZ103" s="3">
        <v>19.86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28160.78</v>
      </c>
      <c r="BI103" s="3">
        <v>0</v>
      </c>
      <c r="BJ103" s="3">
        <v>60314</v>
      </c>
      <c r="BK103" s="3">
        <v>132585</v>
      </c>
      <c r="BL103" s="3">
        <v>0</v>
      </c>
      <c r="BM103" s="3">
        <v>0</v>
      </c>
      <c r="BN103" s="3">
        <v>6043.5</v>
      </c>
      <c r="BO103" s="3">
        <v>5576.18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241.23</v>
      </c>
      <c r="BV103" s="3">
        <v>3162.13</v>
      </c>
      <c r="BW103" s="3">
        <v>0</v>
      </c>
      <c r="BX103" s="3">
        <v>0</v>
      </c>
      <c r="BY103" s="3">
        <v>4995.3599999999997</v>
      </c>
      <c r="BZ103" s="3">
        <v>3144.5</v>
      </c>
      <c r="CA103" s="3">
        <v>0</v>
      </c>
      <c r="CB103" s="3">
        <v>0</v>
      </c>
      <c r="CC103" s="3">
        <v>104.42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2431.6799999999998</v>
      </c>
      <c r="CK103" s="3">
        <v>0</v>
      </c>
      <c r="CL103" s="3">
        <v>0</v>
      </c>
      <c r="CM103" s="3">
        <v>250130.64</v>
      </c>
      <c r="CN103" s="3">
        <v>11933.22</v>
      </c>
      <c r="CO103" s="3">
        <v>0</v>
      </c>
      <c r="CP103" s="3">
        <v>60072.77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4010.57</v>
      </c>
      <c r="CX103" s="3">
        <v>46404.75</v>
      </c>
      <c r="CY103" s="3">
        <v>0</v>
      </c>
      <c r="CZ103" s="3">
        <v>0</v>
      </c>
      <c r="DA103" s="3">
        <v>8061.57</v>
      </c>
      <c r="DB103" s="3">
        <v>129422.87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695098.66</v>
      </c>
      <c r="DN103" s="3">
        <v>8061.57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 t="s">
        <v>121</v>
      </c>
      <c r="DU103" s="3" t="s">
        <v>122</v>
      </c>
      <c r="DV103" s="16" t="s">
        <v>1077</v>
      </c>
    </row>
    <row r="104" spans="1:126" ht="12.75" customHeight="1" x14ac:dyDescent="0.25">
      <c r="A104" s="3" t="s">
        <v>1022</v>
      </c>
      <c r="B104" s="3" t="s">
        <v>230</v>
      </c>
      <c r="C104" s="7" t="s">
        <v>702</v>
      </c>
      <c r="D104" s="7" t="s">
        <v>242</v>
      </c>
      <c r="E104" s="3" t="s">
        <v>120</v>
      </c>
      <c r="F104" s="5">
        <v>176</v>
      </c>
      <c r="G104" s="8"/>
      <c r="H104" s="8"/>
      <c r="I104" s="8"/>
      <c r="J104" s="8"/>
      <c r="K104" s="8"/>
      <c r="L104" s="5">
        <v>28</v>
      </c>
      <c r="M104" s="3">
        <v>204</v>
      </c>
      <c r="N104" s="3">
        <v>0</v>
      </c>
      <c r="O104" s="3">
        <v>204</v>
      </c>
      <c r="P104" s="3">
        <v>200</v>
      </c>
      <c r="Q104" s="3">
        <v>15.414999999999999</v>
      </c>
      <c r="R104" s="3">
        <v>46892.43</v>
      </c>
      <c r="S104" s="3">
        <v>8093.73</v>
      </c>
      <c r="T104" s="3">
        <v>4161.6000000000004</v>
      </c>
      <c r="U104" s="3">
        <v>1056937.1299999999</v>
      </c>
      <c r="V104" s="3">
        <v>1322813.78</v>
      </c>
      <c r="W104" s="12">
        <v>1169455.17</v>
      </c>
      <c r="X104" s="3">
        <v>0.8841</v>
      </c>
      <c r="Y104" s="3">
        <v>1169455.17</v>
      </c>
      <c r="Z104" s="3">
        <v>1322813.78</v>
      </c>
      <c r="AA104" s="3">
        <v>519528.43</v>
      </c>
      <c r="AB104" s="3">
        <v>0</v>
      </c>
      <c r="AC104" s="3">
        <v>45500.93</v>
      </c>
      <c r="AD104" s="3">
        <v>10208.16</v>
      </c>
      <c r="AE104" s="12">
        <v>87206.58</v>
      </c>
      <c r="AF104" s="3">
        <v>0</v>
      </c>
      <c r="AG104" s="6">
        <v>36352.42</v>
      </c>
      <c r="AH104" s="3">
        <v>288379.44</v>
      </c>
      <c r="AI104" s="3">
        <v>107828.15</v>
      </c>
      <c r="AJ104" s="3">
        <v>0</v>
      </c>
      <c r="AK104" s="3">
        <v>1</v>
      </c>
      <c r="AL104" s="3">
        <v>0</v>
      </c>
      <c r="AM104" s="3">
        <v>112518.04</v>
      </c>
      <c r="AN104" s="3">
        <v>0</v>
      </c>
      <c r="AO104" s="3">
        <v>2571509</v>
      </c>
      <c r="AP104" s="3">
        <v>6876</v>
      </c>
      <c r="AQ104" s="3">
        <v>0</v>
      </c>
      <c r="AR104" s="3">
        <v>0</v>
      </c>
      <c r="AS104" s="3">
        <v>41.94</v>
      </c>
      <c r="AT104" s="3">
        <v>0</v>
      </c>
      <c r="AU104" s="3">
        <v>43.76</v>
      </c>
      <c r="AV104" s="3">
        <v>2572</v>
      </c>
      <c r="AW104" s="3">
        <v>85.7</v>
      </c>
      <c r="AX104" s="3">
        <v>6.45</v>
      </c>
      <c r="AY104" s="3">
        <v>0</v>
      </c>
      <c r="AZ104" s="3">
        <v>7.67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23.12</v>
      </c>
      <c r="BG104" s="3">
        <v>0</v>
      </c>
      <c r="BH104" s="3">
        <v>17541.099999999999</v>
      </c>
      <c r="BI104" s="3">
        <v>0</v>
      </c>
      <c r="BJ104" s="3">
        <v>23666</v>
      </c>
      <c r="BK104" s="3">
        <v>150791</v>
      </c>
      <c r="BL104" s="3">
        <v>0</v>
      </c>
      <c r="BM104" s="3">
        <v>0</v>
      </c>
      <c r="BN104" s="3">
        <v>1301.4000000000001</v>
      </c>
      <c r="BO104" s="3">
        <v>5175.5</v>
      </c>
      <c r="BP104" s="3">
        <v>99270</v>
      </c>
      <c r="BQ104" s="3">
        <v>0</v>
      </c>
      <c r="BR104" s="3">
        <v>0</v>
      </c>
      <c r="BS104" s="3">
        <v>0</v>
      </c>
      <c r="BT104" s="3">
        <v>0</v>
      </c>
      <c r="BU104" s="3">
        <v>3933.37</v>
      </c>
      <c r="BV104" s="3">
        <v>21960.95</v>
      </c>
      <c r="BW104" s="3">
        <v>0</v>
      </c>
      <c r="BX104" s="3">
        <v>0</v>
      </c>
      <c r="BY104" s="3">
        <v>0</v>
      </c>
      <c r="BZ104" s="3">
        <v>1963.28</v>
      </c>
      <c r="CA104" s="3">
        <v>39810.449999999997</v>
      </c>
      <c r="CB104" s="3">
        <v>0</v>
      </c>
      <c r="CC104" s="3">
        <v>173.82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3212.22</v>
      </c>
      <c r="CK104" s="3">
        <v>0</v>
      </c>
      <c r="CL104" s="3">
        <v>0</v>
      </c>
      <c r="CM104" s="3">
        <v>220346.19</v>
      </c>
      <c r="CN104" s="3">
        <v>16574.28</v>
      </c>
      <c r="CO104" s="3">
        <v>0</v>
      </c>
      <c r="CP104" s="3">
        <v>19732.63</v>
      </c>
      <c r="CQ104" s="3">
        <v>0</v>
      </c>
      <c r="CR104" s="3">
        <v>0</v>
      </c>
      <c r="CS104" s="3">
        <v>0</v>
      </c>
      <c r="CT104" s="3">
        <v>0</v>
      </c>
      <c r="CU104" s="3">
        <v>59459.55</v>
      </c>
      <c r="CV104" s="3">
        <v>0</v>
      </c>
      <c r="CW104" s="3">
        <v>2054.1799999999998</v>
      </c>
      <c r="CX104" s="3">
        <v>52776.85</v>
      </c>
      <c r="CY104" s="3">
        <v>0</v>
      </c>
      <c r="CZ104" s="3">
        <v>20000</v>
      </c>
      <c r="DA104" s="3">
        <v>396.5</v>
      </c>
      <c r="DB104" s="3">
        <v>128830.05</v>
      </c>
      <c r="DC104" s="3">
        <v>0</v>
      </c>
      <c r="DD104" s="3">
        <v>0</v>
      </c>
      <c r="DE104" s="3">
        <v>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912756.56</v>
      </c>
      <c r="DN104" s="3">
        <v>396.5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 t="s">
        <v>121</v>
      </c>
      <c r="DU104" s="3" t="s">
        <v>122</v>
      </c>
      <c r="DV104" s="16" t="s">
        <v>1078</v>
      </c>
    </row>
    <row r="105" spans="1:126" ht="12.75" customHeight="1" x14ac:dyDescent="0.25">
      <c r="A105" s="3" t="s">
        <v>1022</v>
      </c>
      <c r="B105" s="3" t="s">
        <v>230</v>
      </c>
      <c r="C105" s="7" t="s">
        <v>703</v>
      </c>
      <c r="D105" s="7" t="s">
        <v>243</v>
      </c>
      <c r="E105" s="3" t="s">
        <v>120</v>
      </c>
      <c r="F105" s="5">
        <v>9</v>
      </c>
      <c r="G105" s="8"/>
      <c r="H105" s="8"/>
      <c r="I105" s="8"/>
      <c r="J105" s="8"/>
      <c r="K105" s="8"/>
      <c r="L105" s="8"/>
      <c r="M105" s="3">
        <v>9</v>
      </c>
      <c r="N105" s="3">
        <v>0</v>
      </c>
      <c r="O105" s="3">
        <v>9</v>
      </c>
      <c r="P105" s="3">
        <v>200</v>
      </c>
      <c r="Q105" s="3">
        <v>1.04</v>
      </c>
      <c r="R105" s="3">
        <v>3163.68</v>
      </c>
      <c r="S105" s="3">
        <v>0</v>
      </c>
      <c r="T105" s="3">
        <v>183.6</v>
      </c>
      <c r="U105" s="3">
        <v>60567.31</v>
      </c>
      <c r="V105" s="3">
        <v>74909.88</v>
      </c>
      <c r="W105" s="12">
        <v>70391.92</v>
      </c>
      <c r="X105" s="3">
        <v>0.93969999999999998</v>
      </c>
      <c r="Y105" s="3">
        <v>70391.92</v>
      </c>
      <c r="Z105" s="3">
        <v>74909.88</v>
      </c>
      <c r="AA105" s="3">
        <v>30959.58</v>
      </c>
      <c r="AB105" s="3">
        <v>0</v>
      </c>
      <c r="AC105" s="3">
        <v>1050.9100000000001</v>
      </c>
      <c r="AD105" s="3">
        <v>350.28</v>
      </c>
      <c r="AE105" s="12">
        <v>7034.85</v>
      </c>
      <c r="AF105" s="3">
        <v>0</v>
      </c>
      <c r="AG105" s="6">
        <v>1157.76</v>
      </c>
      <c r="AH105" s="3">
        <v>5774.34</v>
      </c>
      <c r="AI105" s="3">
        <v>18077.439999999999</v>
      </c>
      <c r="AJ105" s="3">
        <v>0</v>
      </c>
      <c r="AK105" s="3">
        <v>1</v>
      </c>
      <c r="AL105" s="3">
        <v>0</v>
      </c>
      <c r="AM105" s="3">
        <v>9824.61</v>
      </c>
      <c r="AN105" s="3">
        <v>0</v>
      </c>
      <c r="AO105" s="3">
        <v>447738</v>
      </c>
      <c r="AP105" s="3">
        <v>143</v>
      </c>
      <c r="AQ105" s="3">
        <v>0</v>
      </c>
      <c r="AR105" s="3">
        <v>0</v>
      </c>
      <c r="AS105" s="3">
        <v>40.380000000000003</v>
      </c>
      <c r="AT105" s="3">
        <v>0</v>
      </c>
      <c r="AU105" s="3">
        <v>21.94</v>
      </c>
      <c r="AV105" s="3">
        <v>448</v>
      </c>
      <c r="AW105" s="3">
        <v>62.32</v>
      </c>
      <c r="AX105" s="3">
        <v>1.59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710.78</v>
      </c>
      <c r="BI105" s="3">
        <v>0</v>
      </c>
      <c r="BJ105" s="3">
        <v>0</v>
      </c>
      <c r="BK105" s="3">
        <v>5952.85</v>
      </c>
      <c r="BL105" s="3">
        <v>0</v>
      </c>
      <c r="BM105" s="3">
        <v>0</v>
      </c>
      <c r="BN105" s="3">
        <v>254.52</v>
      </c>
      <c r="BO105" s="3">
        <v>0</v>
      </c>
      <c r="BP105" s="3">
        <v>0</v>
      </c>
      <c r="BQ105" s="3">
        <v>882.52</v>
      </c>
      <c r="BR105" s="3">
        <v>0</v>
      </c>
      <c r="BS105" s="3">
        <v>0</v>
      </c>
      <c r="BT105" s="3">
        <v>0</v>
      </c>
      <c r="BU105" s="3">
        <v>40.700000000000003</v>
      </c>
      <c r="BV105" s="3">
        <v>424.91</v>
      </c>
      <c r="BW105" s="3">
        <v>0</v>
      </c>
      <c r="BX105" s="3">
        <v>0</v>
      </c>
      <c r="BY105" s="3">
        <v>179.94</v>
      </c>
      <c r="BZ105" s="3">
        <v>0</v>
      </c>
      <c r="CA105" s="3">
        <v>0</v>
      </c>
      <c r="CB105" s="3">
        <v>882.52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27902.05</v>
      </c>
      <c r="CN105" s="3">
        <v>710.78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2083.5</v>
      </c>
      <c r="CY105" s="3">
        <v>0</v>
      </c>
      <c r="CZ105" s="3">
        <v>0</v>
      </c>
      <c r="DA105" s="3">
        <v>0</v>
      </c>
      <c r="DB105" s="3">
        <v>5527.94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41332.11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 t="s">
        <v>121</v>
      </c>
      <c r="DU105" s="3" t="s">
        <v>122</v>
      </c>
      <c r="DV105" s="16" t="s">
        <v>1077</v>
      </c>
    </row>
    <row r="106" spans="1:126" ht="12.75" customHeight="1" x14ac:dyDescent="0.25">
      <c r="A106" s="3" t="s">
        <v>1022</v>
      </c>
      <c r="B106" s="3" t="s">
        <v>230</v>
      </c>
      <c r="C106" s="7" t="s">
        <v>704</v>
      </c>
      <c r="D106" s="7" t="s">
        <v>244</v>
      </c>
      <c r="E106" s="3" t="s">
        <v>120</v>
      </c>
      <c r="F106" s="5">
        <v>462</v>
      </c>
      <c r="G106" s="8"/>
      <c r="H106" s="8"/>
      <c r="I106" s="8"/>
      <c r="J106" s="8"/>
      <c r="K106" s="8"/>
      <c r="L106" s="5">
        <v>142</v>
      </c>
      <c r="M106" s="3">
        <v>604</v>
      </c>
      <c r="N106" s="3">
        <v>0</v>
      </c>
      <c r="O106" s="3">
        <v>604</v>
      </c>
      <c r="P106" s="3">
        <v>1800</v>
      </c>
      <c r="Q106" s="3">
        <v>43.825000000000003</v>
      </c>
      <c r="R106" s="3">
        <v>133315.65</v>
      </c>
      <c r="S106" s="3">
        <v>20313.37</v>
      </c>
      <c r="T106" s="3">
        <v>12321.6</v>
      </c>
      <c r="U106" s="3">
        <v>2982491.37</v>
      </c>
      <c r="V106" s="3">
        <v>3725857.86</v>
      </c>
      <c r="W106" s="12">
        <v>3281424.9</v>
      </c>
      <c r="X106" s="3">
        <v>0.88070000000000004</v>
      </c>
      <c r="Y106" s="3">
        <v>3281424.9</v>
      </c>
      <c r="Z106" s="3">
        <v>3725857.86</v>
      </c>
      <c r="AA106" s="3">
        <v>1489104.2</v>
      </c>
      <c r="AB106" s="3">
        <v>0</v>
      </c>
      <c r="AC106" s="3">
        <v>98276.89</v>
      </c>
      <c r="AD106" s="3">
        <v>30224.16</v>
      </c>
      <c r="AE106" s="12">
        <v>232912.18</v>
      </c>
      <c r="AF106" s="3">
        <v>0</v>
      </c>
      <c r="AG106" s="6">
        <v>110525.91</v>
      </c>
      <c r="AH106" s="3">
        <v>155660.4</v>
      </c>
      <c r="AI106" s="3">
        <v>961173.35</v>
      </c>
      <c r="AJ106" s="3">
        <v>0</v>
      </c>
      <c r="AK106" s="3">
        <v>1</v>
      </c>
      <c r="AL106" s="3">
        <v>0</v>
      </c>
      <c r="AM106" s="3">
        <v>298933.53000000003</v>
      </c>
      <c r="AN106" s="3">
        <v>0</v>
      </c>
      <c r="AO106" s="3">
        <v>23342480</v>
      </c>
      <c r="AP106" s="3">
        <v>3780</v>
      </c>
      <c r="AQ106" s="3">
        <v>0</v>
      </c>
      <c r="AR106" s="3">
        <v>0</v>
      </c>
      <c r="AS106" s="3">
        <v>41.18</v>
      </c>
      <c r="AT106" s="3">
        <v>0</v>
      </c>
      <c r="AU106" s="3">
        <v>12.81</v>
      </c>
      <c r="AV106" s="3">
        <v>23342</v>
      </c>
      <c r="AW106" s="3">
        <v>53.99</v>
      </c>
      <c r="AX106" s="3">
        <v>5.89</v>
      </c>
      <c r="AY106" s="3">
        <v>0</v>
      </c>
      <c r="AZ106" s="3">
        <v>5.05</v>
      </c>
      <c r="BA106" s="3">
        <v>0</v>
      </c>
      <c r="BB106" s="3">
        <v>0</v>
      </c>
      <c r="BC106" s="3">
        <v>0</v>
      </c>
      <c r="BD106" s="3">
        <v>0.43</v>
      </c>
      <c r="BE106" s="3">
        <v>0</v>
      </c>
      <c r="BF106" s="3">
        <v>0</v>
      </c>
      <c r="BG106" s="3">
        <v>0</v>
      </c>
      <c r="BH106" s="3">
        <v>366000</v>
      </c>
      <c r="BI106" s="3">
        <v>0</v>
      </c>
      <c r="BJ106" s="3">
        <v>119161.32</v>
      </c>
      <c r="BK106" s="3">
        <v>393500</v>
      </c>
      <c r="BL106" s="3">
        <v>0</v>
      </c>
      <c r="BM106" s="3">
        <v>0</v>
      </c>
      <c r="BN106" s="3">
        <v>50000</v>
      </c>
      <c r="BO106" s="3">
        <v>18000</v>
      </c>
      <c r="BP106" s="3">
        <v>130578.18</v>
      </c>
      <c r="BQ106" s="3">
        <v>0</v>
      </c>
      <c r="BR106" s="3">
        <v>0</v>
      </c>
      <c r="BS106" s="3">
        <v>79999.11</v>
      </c>
      <c r="BT106" s="3">
        <v>0</v>
      </c>
      <c r="BU106" s="3">
        <v>1385.77</v>
      </c>
      <c r="BV106" s="3">
        <v>87745.29</v>
      </c>
      <c r="BW106" s="3">
        <v>0</v>
      </c>
      <c r="BX106" s="3">
        <v>0</v>
      </c>
      <c r="BY106" s="3">
        <v>36379.69</v>
      </c>
      <c r="BZ106" s="3">
        <v>10989.35</v>
      </c>
      <c r="CA106" s="3">
        <v>130578.18</v>
      </c>
      <c r="CB106" s="3">
        <v>0</v>
      </c>
      <c r="CC106" s="3">
        <v>13898.4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3">
        <v>0</v>
      </c>
      <c r="CJ106" s="3">
        <v>7010.65</v>
      </c>
      <c r="CK106" s="3">
        <v>0</v>
      </c>
      <c r="CL106" s="3">
        <v>0</v>
      </c>
      <c r="CM106" s="3">
        <v>1260106.8799999999</v>
      </c>
      <c r="CN106" s="3">
        <v>137396.69</v>
      </c>
      <c r="CO106" s="3">
        <v>0</v>
      </c>
      <c r="CP106" s="3">
        <v>117775.55</v>
      </c>
      <c r="CQ106" s="3">
        <v>0</v>
      </c>
      <c r="CR106" s="3">
        <v>0</v>
      </c>
      <c r="CS106" s="3">
        <v>9948</v>
      </c>
      <c r="CT106" s="3">
        <v>0</v>
      </c>
      <c r="CU106" s="3">
        <v>0</v>
      </c>
      <c r="CV106" s="3">
        <v>0</v>
      </c>
      <c r="CW106" s="3">
        <v>73200</v>
      </c>
      <c r="CX106" s="3">
        <v>137725</v>
      </c>
      <c r="CY106" s="3">
        <v>0</v>
      </c>
      <c r="CZ106" s="3">
        <v>0</v>
      </c>
      <c r="DA106" s="3">
        <v>67352.899999999994</v>
      </c>
      <c r="DB106" s="3">
        <v>305754.71000000002</v>
      </c>
      <c r="DC106" s="3">
        <v>0</v>
      </c>
      <c r="DD106" s="3">
        <v>0</v>
      </c>
      <c r="DE106" s="3">
        <v>0</v>
      </c>
      <c r="DF106" s="3">
        <v>0</v>
      </c>
      <c r="DG106" s="3">
        <v>0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1910792.11</v>
      </c>
      <c r="DN106" s="3">
        <v>67352.899999999994</v>
      </c>
      <c r="DO106" s="3">
        <v>0</v>
      </c>
      <c r="DP106" s="3">
        <v>0</v>
      </c>
      <c r="DQ106" s="3">
        <v>0</v>
      </c>
      <c r="DR106" s="3">
        <v>0</v>
      </c>
      <c r="DS106" s="3">
        <v>0</v>
      </c>
      <c r="DT106" s="3" t="s">
        <v>121</v>
      </c>
      <c r="DU106" s="3" t="s">
        <v>122</v>
      </c>
      <c r="DV106" s="16" t="s">
        <v>1078</v>
      </c>
    </row>
    <row r="107" spans="1:126" ht="12.75" customHeight="1" x14ac:dyDescent="0.25">
      <c r="A107" s="3" t="s">
        <v>1022</v>
      </c>
      <c r="B107" s="3" t="s">
        <v>230</v>
      </c>
      <c r="C107" s="7" t="s">
        <v>705</v>
      </c>
      <c r="D107" s="7" t="s">
        <v>245</v>
      </c>
      <c r="E107" s="3" t="s">
        <v>120</v>
      </c>
      <c r="F107" s="5">
        <v>404</v>
      </c>
      <c r="G107" s="8"/>
      <c r="H107" s="8"/>
      <c r="I107" s="8"/>
      <c r="J107" s="8"/>
      <c r="K107" s="8"/>
      <c r="L107" s="5">
        <v>118</v>
      </c>
      <c r="M107" s="3">
        <v>522</v>
      </c>
      <c r="N107" s="3">
        <v>0</v>
      </c>
      <c r="O107" s="3">
        <v>522</v>
      </c>
      <c r="P107" s="3">
        <v>1000</v>
      </c>
      <c r="Q107" s="3">
        <v>41.735999999999997</v>
      </c>
      <c r="R107" s="3">
        <v>126960.91</v>
      </c>
      <c r="S107" s="3">
        <v>14883.94</v>
      </c>
      <c r="T107" s="3">
        <v>10648.8</v>
      </c>
      <c r="U107" s="3">
        <v>2609875.73</v>
      </c>
      <c r="V107" s="3">
        <v>3223971.25</v>
      </c>
      <c r="W107" s="12">
        <v>3140057.45</v>
      </c>
      <c r="X107" s="3">
        <v>0.97399999999999998</v>
      </c>
      <c r="Y107" s="3">
        <v>3140057.45</v>
      </c>
      <c r="Z107" s="3">
        <v>3223971.25</v>
      </c>
      <c r="AA107" s="3">
        <v>1290767.1599999999</v>
      </c>
      <c r="AB107" s="3">
        <v>0</v>
      </c>
      <c r="AC107" s="3">
        <v>104488.74</v>
      </c>
      <c r="AD107" s="3">
        <v>0</v>
      </c>
      <c r="AE107" s="12">
        <v>271148.57</v>
      </c>
      <c r="AF107" s="3">
        <v>0</v>
      </c>
      <c r="AG107" s="6">
        <v>164057.88</v>
      </c>
      <c r="AH107" s="3">
        <v>0</v>
      </c>
      <c r="AI107" s="3">
        <v>897068.3</v>
      </c>
      <c r="AJ107" s="3">
        <v>0</v>
      </c>
      <c r="AK107" s="3">
        <v>1</v>
      </c>
      <c r="AL107" s="3">
        <v>0</v>
      </c>
      <c r="AM107" s="3">
        <v>530181.72</v>
      </c>
      <c r="AN107" s="3">
        <v>0</v>
      </c>
      <c r="AO107" s="3">
        <v>30856685</v>
      </c>
      <c r="AP107" s="3">
        <v>0</v>
      </c>
      <c r="AQ107" s="3">
        <v>0</v>
      </c>
      <c r="AR107" s="3">
        <v>0</v>
      </c>
      <c r="AS107" s="3">
        <v>29.07</v>
      </c>
      <c r="AT107" s="3">
        <v>0</v>
      </c>
      <c r="AU107" s="3">
        <v>17.18</v>
      </c>
      <c r="AV107" s="3">
        <v>30857</v>
      </c>
      <c r="AW107" s="3">
        <v>46.25</v>
      </c>
      <c r="AX107" s="3">
        <v>5.86</v>
      </c>
      <c r="AY107" s="3">
        <v>0</v>
      </c>
      <c r="AZ107" s="3">
        <v>0.82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15.04</v>
      </c>
      <c r="BG107" s="3">
        <v>0</v>
      </c>
      <c r="BH107" s="3">
        <v>288921.73</v>
      </c>
      <c r="BI107" s="3">
        <v>75859.100000000006</v>
      </c>
      <c r="BJ107" s="3">
        <v>25571</v>
      </c>
      <c r="BK107" s="3">
        <v>423913.13</v>
      </c>
      <c r="BL107" s="3">
        <v>0</v>
      </c>
      <c r="BM107" s="3">
        <v>0</v>
      </c>
      <c r="BN107" s="3">
        <v>5639.36</v>
      </c>
      <c r="BO107" s="3">
        <v>25860.63</v>
      </c>
      <c r="BP107" s="3">
        <v>475553.76</v>
      </c>
      <c r="BQ107" s="3">
        <v>1715.42</v>
      </c>
      <c r="BR107" s="3">
        <v>0</v>
      </c>
      <c r="BS107" s="3">
        <v>3456.22</v>
      </c>
      <c r="BT107" s="3">
        <v>75859.100000000006</v>
      </c>
      <c r="BU107" s="3">
        <v>376.16</v>
      </c>
      <c r="BV107" s="3">
        <v>11154.85</v>
      </c>
      <c r="BW107" s="3">
        <v>0</v>
      </c>
      <c r="BX107" s="3">
        <v>0</v>
      </c>
      <c r="BY107" s="3">
        <v>2425.85</v>
      </c>
      <c r="BZ107" s="3">
        <v>7498.8</v>
      </c>
      <c r="CA107" s="3">
        <v>11508.77</v>
      </c>
      <c r="CB107" s="3">
        <v>1715.42</v>
      </c>
      <c r="CC107" s="3">
        <v>11025.79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18361.830000000002</v>
      </c>
      <c r="CK107" s="3">
        <v>0</v>
      </c>
      <c r="CL107" s="3">
        <v>0</v>
      </c>
      <c r="CM107" s="3">
        <v>1427250.02</v>
      </c>
      <c r="CN107" s="3">
        <v>180865.66</v>
      </c>
      <c r="CO107" s="3">
        <v>0</v>
      </c>
      <c r="CP107" s="3">
        <v>25194.84</v>
      </c>
      <c r="CQ107" s="3">
        <v>0</v>
      </c>
      <c r="CR107" s="3">
        <v>0</v>
      </c>
      <c r="CS107" s="3">
        <v>0</v>
      </c>
      <c r="CT107" s="3">
        <v>0</v>
      </c>
      <c r="CU107" s="3">
        <v>464044.99</v>
      </c>
      <c r="CV107" s="3">
        <v>0</v>
      </c>
      <c r="CW107" s="3">
        <v>57784.35</v>
      </c>
      <c r="CX107" s="3">
        <v>148369.60000000001</v>
      </c>
      <c r="CY107" s="3">
        <v>0</v>
      </c>
      <c r="CZ107" s="3">
        <v>0</v>
      </c>
      <c r="DA107" s="3">
        <v>46787.03</v>
      </c>
      <c r="DB107" s="3">
        <v>412758.28</v>
      </c>
      <c r="DC107" s="3">
        <v>0</v>
      </c>
      <c r="DD107" s="3">
        <v>0</v>
      </c>
      <c r="DE107" s="3">
        <v>0</v>
      </c>
      <c r="DF107" s="3">
        <v>0</v>
      </c>
      <c r="DG107" s="3">
        <v>0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1548749.55</v>
      </c>
      <c r="DN107" s="3">
        <v>46787.03</v>
      </c>
      <c r="DO107" s="3">
        <v>0</v>
      </c>
      <c r="DP107" s="3">
        <v>0</v>
      </c>
      <c r="DQ107" s="3">
        <v>0</v>
      </c>
      <c r="DR107" s="3">
        <v>0</v>
      </c>
      <c r="DS107" s="3">
        <v>0</v>
      </c>
      <c r="DT107" s="3" t="s">
        <v>121</v>
      </c>
      <c r="DU107" s="3" t="s">
        <v>122</v>
      </c>
      <c r="DV107" s="16" t="s">
        <v>1076</v>
      </c>
    </row>
    <row r="108" spans="1:126" ht="12.75" customHeight="1" x14ac:dyDescent="0.25">
      <c r="A108" s="3" t="s">
        <v>1022</v>
      </c>
      <c r="B108" s="3" t="s">
        <v>230</v>
      </c>
      <c r="C108" s="7" t="s">
        <v>706</v>
      </c>
      <c r="D108" s="7" t="s">
        <v>246</v>
      </c>
      <c r="E108" s="3" t="s">
        <v>125</v>
      </c>
      <c r="F108" s="8"/>
      <c r="G108" s="8"/>
      <c r="H108" s="8"/>
      <c r="I108" s="8"/>
      <c r="J108" s="5">
        <v>275</v>
      </c>
      <c r="K108" s="8"/>
      <c r="L108" s="8"/>
      <c r="M108" s="3">
        <v>0</v>
      </c>
      <c r="N108" s="3">
        <v>275</v>
      </c>
      <c r="O108" s="3">
        <v>275</v>
      </c>
      <c r="P108" s="3">
        <v>1000</v>
      </c>
      <c r="Q108" s="3">
        <v>24.006</v>
      </c>
      <c r="R108" s="3">
        <v>73026.25</v>
      </c>
      <c r="S108" s="3">
        <v>6765.69</v>
      </c>
      <c r="T108" s="3">
        <v>5610</v>
      </c>
      <c r="U108" s="3">
        <v>1784153.73</v>
      </c>
      <c r="V108" s="3">
        <v>2208591.6800000002</v>
      </c>
      <c r="W108" s="12">
        <v>2119929.84</v>
      </c>
      <c r="X108" s="3">
        <v>0.95989999999999998</v>
      </c>
      <c r="Y108" s="3">
        <v>2119929.84</v>
      </c>
      <c r="Z108" s="3">
        <v>2208591.6800000002</v>
      </c>
      <c r="AA108" s="3">
        <v>907437.49</v>
      </c>
      <c r="AB108" s="3">
        <v>0</v>
      </c>
      <c r="AC108" s="3">
        <v>52644.71</v>
      </c>
      <c r="AD108" s="3">
        <v>0</v>
      </c>
      <c r="AE108" s="12">
        <v>211992.98</v>
      </c>
      <c r="AF108" s="3">
        <v>0</v>
      </c>
      <c r="AG108" s="6">
        <v>118255.52</v>
      </c>
      <c r="AH108" s="3">
        <v>0</v>
      </c>
      <c r="AI108" s="3">
        <v>0</v>
      </c>
      <c r="AJ108" s="3">
        <v>599111.29</v>
      </c>
      <c r="AK108" s="3">
        <v>0</v>
      </c>
      <c r="AL108" s="3">
        <v>1</v>
      </c>
      <c r="AM108" s="3">
        <v>335776.11</v>
      </c>
      <c r="AN108" s="3">
        <v>0</v>
      </c>
      <c r="AO108" s="3">
        <v>37606345</v>
      </c>
      <c r="AP108" s="3">
        <v>0</v>
      </c>
      <c r="AQ108" s="3">
        <v>0</v>
      </c>
      <c r="AR108" s="3">
        <v>0</v>
      </c>
      <c r="AS108" s="3">
        <v>0</v>
      </c>
      <c r="AT108" s="3">
        <v>15.93</v>
      </c>
      <c r="AU108" s="3">
        <v>8.93</v>
      </c>
      <c r="AV108" s="3">
        <v>37606</v>
      </c>
      <c r="AW108" s="3">
        <v>24.86</v>
      </c>
      <c r="AX108" s="3">
        <v>4.55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265366.53000000003</v>
      </c>
      <c r="BI108" s="3">
        <v>148104.06</v>
      </c>
      <c r="BJ108" s="3">
        <v>0</v>
      </c>
      <c r="BK108" s="3">
        <v>287751.56</v>
      </c>
      <c r="BL108" s="3">
        <v>0</v>
      </c>
      <c r="BM108" s="3">
        <v>0</v>
      </c>
      <c r="BN108" s="3">
        <v>6091.77</v>
      </c>
      <c r="BO108" s="3">
        <v>35494.410000000003</v>
      </c>
      <c r="BP108" s="3">
        <v>0</v>
      </c>
      <c r="BQ108" s="3">
        <v>375</v>
      </c>
      <c r="BR108" s="3">
        <v>20302.78</v>
      </c>
      <c r="BS108" s="3">
        <v>24559.52</v>
      </c>
      <c r="BT108" s="3">
        <v>148104.06</v>
      </c>
      <c r="BU108" s="3">
        <v>3719.71</v>
      </c>
      <c r="BV108" s="3">
        <v>27487.64</v>
      </c>
      <c r="BW108" s="3">
        <v>0</v>
      </c>
      <c r="BX108" s="3">
        <v>0</v>
      </c>
      <c r="BY108" s="3">
        <v>3894.96</v>
      </c>
      <c r="BZ108" s="3">
        <v>14576.53</v>
      </c>
      <c r="CA108" s="3">
        <v>46734.26</v>
      </c>
      <c r="CB108" s="3">
        <v>375</v>
      </c>
      <c r="CC108" s="3">
        <v>11221.2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20917.88</v>
      </c>
      <c r="CK108" s="3">
        <v>0</v>
      </c>
      <c r="CL108" s="3">
        <v>0</v>
      </c>
      <c r="CM108" s="3">
        <v>934887.4</v>
      </c>
      <c r="CN108" s="3">
        <v>170938.95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53073.31</v>
      </c>
      <c r="CX108" s="3">
        <v>100713.05</v>
      </c>
      <c r="CY108" s="3">
        <v>0</v>
      </c>
      <c r="CZ108" s="3">
        <v>0</v>
      </c>
      <c r="DA108" s="3">
        <v>29323.43</v>
      </c>
      <c r="DB108" s="3">
        <v>260263.92</v>
      </c>
      <c r="DC108" s="3">
        <v>0</v>
      </c>
      <c r="DD108" s="3">
        <v>0</v>
      </c>
      <c r="DE108" s="3">
        <v>0</v>
      </c>
      <c r="DF108" s="3">
        <v>0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1046484.14</v>
      </c>
      <c r="DN108" s="3">
        <v>29323.43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 t="s">
        <v>121</v>
      </c>
      <c r="DU108" s="3" t="s">
        <v>122</v>
      </c>
      <c r="DV108" s="16" t="s">
        <v>1077</v>
      </c>
    </row>
    <row r="109" spans="1:126" ht="12.75" customHeight="1" x14ac:dyDescent="0.25">
      <c r="A109" s="3" t="s">
        <v>1022</v>
      </c>
      <c r="B109" s="3" t="s">
        <v>230</v>
      </c>
      <c r="C109" s="7" t="s">
        <v>707</v>
      </c>
      <c r="D109" s="7" t="s">
        <v>247</v>
      </c>
      <c r="E109" s="3" t="s">
        <v>120</v>
      </c>
      <c r="F109" s="5">
        <v>862</v>
      </c>
      <c r="G109" s="8"/>
      <c r="H109" s="8"/>
      <c r="I109" s="8"/>
      <c r="J109" s="8"/>
      <c r="K109" s="8"/>
      <c r="L109" s="5">
        <v>288</v>
      </c>
      <c r="M109" s="3">
        <v>1150</v>
      </c>
      <c r="N109" s="3">
        <v>0</v>
      </c>
      <c r="O109" s="3">
        <v>1150</v>
      </c>
      <c r="P109" s="3">
        <v>3600</v>
      </c>
      <c r="Q109" s="3">
        <v>87.561999999999998</v>
      </c>
      <c r="R109" s="3">
        <v>266363.59999999998</v>
      </c>
      <c r="S109" s="3">
        <v>32465.040000000001</v>
      </c>
      <c r="T109" s="3">
        <v>23460</v>
      </c>
      <c r="U109" s="3">
        <v>5708802.6500000004</v>
      </c>
      <c r="V109" s="3">
        <v>7124149.6799999997</v>
      </c>
      <c r="W109" s="12">
        <v>7142474</v>
      </c>
      <c r="X109" s="3">
        <v>1.0025999999999999</v>
      </c>
      <c r="Y109" s="3">
        <v>7142474</v>
      </c>
      <c r="Z109" s="3">
        <v>7142474</v>
      </c>
      <c r="AA109" s="3">
        <v>2789866.83</v>
      </c>
      <c r="AB109" s="3">
        <v>0</v>
      </c>
      <c r="AC109" s="3">
        <v>278474.12</v>
      </c>
      <c r="AD109" s="3">
        <v>0</v>
      </c>
      <c r="AE109" s="12">
        <v>592698.81999999995</v>
      </c>
      <c r="AF109" s="3">
        <v>0</v>
      </c>
      <c r="AG109" s="6">
        <v>320620.01</v>
      </c>
      <c r="AH109" s="3">
        <v>0</v>
      </c>
      <c r="AI109" s="3">
        <v>1993953.05</v>
      </c>
      <c r="AJ109" s="3">
        <v>0</v>
      </c>
      <c r="AK109" s="3">
        <v>1</v>
      </c>
      <c r="AL109" s="3">
        <v>0</v>
      </c>
      <c r="AM109" s="3">
        <v>1433671.35</v>
      </c>
      <c r="AN109" s="3">
        <v>0</v>
      </c>
      <c r="AO109" s="3">
        <v>52990814</v>
      </c>
      <c r="AP109" s="3">
        <v>0</v>
      </c>
      <c r="AQ109" s="3">
        <v>0</v>
      </c>
      <c r="AR109" s="3">
        <v>0</v>
      </c>
      <c r="AS109" s="3">
        <v>37.630000000000003</v>
      </c>
      <c r="AT109" s="3">
        <v>0</v>
      </c>
      <c r="AU109" s="3">
        <v>27.06</v>
      </c>
      <c r="AV109" s="3">
        <v>52991</v>
      </c>
      <c r="AW109" s="3">
        <v>64.69</v>
      </c>
      <c r="AX109" s="3">
        <v>7.61</v>
      </c>
      <c r="AY109" s="3">
        <v>0</v>
      </c>
      <c r="AZ109" s="3">
        <v>0.63</v>
      </c>
      <c r="BA109" s="3">
        <v>0</v>
      </c>
      <c r="BB109" s="3">
        <v>0.94</v>
      </c>
      <c r="BC109" s="3">
        <v>0</v>
      </c>
      <c r="BD109" s="3">
        <v>1.68</v>
      </c>
      <c r="BE109" s="3">
        <v>0</v>
      </c>
      <c r="BF109" s="3">
        <v>13.57</v>
      </c>
      <c r="BG109" s="3">
        <v>0</v>
      </c>
      <c r="BH109" s="3">
        <v>570197</v>
      </c>
      <c r="BI109" s="3">
        <v>0</v>
      </c>
      <c r="BJ109" s="3">
        <v>34606</v>
      </c>
      <c r="BK109" s="3">
        <v>878096</v>
      </c>
      <c r="BL109" s="3">
        <v>143714</v>
      </c>
      <c r="BM109" s="3">
        <v>0</v>
      </c>
      <c r="BN109" s="3">
        <v>148232.49</v>
      </c>
      <c r="BO109" s="3">
        <v>23707.33</v>
      </c>
      <c r="BP109" s="3">
        <v>745555</v>
      </c>
      <c r="BQ109" s="3">
        <v>3510.81</v>
      </c>
      <c r="BR109" s="3">
        <v>0</v>
      </c>
      <c r="BS109" s="3">
        <v>9676.5499999999993</v>
      </c>
      <c r="BT109" s="3">
        <v>0</v>
      </c>
      <c r="BU109" s="3">
        <v>1402.5</v>
      </c>
      <c r="BV109" s="3">
        <v>6355.91</v>
      </c>
      <c r="BW109" s="3">
        <v>92849.76</v>
      </c>
      <c r="BX109" s="3">
        <v>0</v>
      </c>
      <c r="BY109" s="3">
        <v>52205.3</v>
      </c>
      <c r="BZ109" s="3">
        <v>9565.2999999999993</v>
      </c>
      <c r="CA109" s="3">
        <v>25000</v>
      </c>
      <c r="CB109" s="3">
        <v>3510.81</v>
      </c>
      <c r="CC109" s="3">
        <v>15160.17</v>
      </c>
      <c r="CD109" s="3">
        <v>0</v>
      </c>
      <c r="CE109" s="3">
        <v>0</v>
      </c>
      <c r="CF109" s="3">
        <v>1500</v>
      </c>
      <c r="CG109" s="3">
        <v>1000</v>
      </c>
      <c r="CH109" s="3">
        <v>0</v>
      </c>
      <c r="CI109" s="3">
        <v>0</v>
      </c>
      <c r="CJ109" s="3">
        <v>14142.03</v>
      </c>
      <c r="CK109" s="3">
        <v>1500</v>
      </c>
      <c r="CL109" s="3">
        <v>0</v>
      </c>
      <c r="CM109" s="3">
        <v>3427624.4</v>
      </c>
      <c r="CN109" s="3">
        <v>403309.44</v>
      </c>
      <c r="CO109" s="3">
        <v>0</v>
      </c>
      <c r="CP109" s="3">
        <v>33203.5</v>
      </c>
      <c r="CQ109" s="3">
        <v>49864.24</v>
      </c>
      <c r="CR109" s="3">
        <v>0</v>
      </c>
      <c r="CS109" s="3">
        <v>88998</v>
      </c>
      <c r="CT109" s="3">
        <v>0</v>
      </c>
      <c r="CU109" s="3">
        <v>719055</v>
      </c>
      <c r="CV109" s="3">
        <v>0</v>
      </c>
      <c r="CW109" s="3">
        <v>114039.4</v>
      </c>
      <c r="CX109" s="3">
        <v>307333.59999999998</v>
      </c>
      <c r="CY109" s="3">
        <v>0</v>
      </c>
      <c r="CZ109" s="3">
        <v>60816.9</v>
      </c>
      <c r="DA109" s="3">
        <v>71025.42</v>
      </c>
      <c r="DB109" s="3">
        <v>870240.09</v>
      </c>
      <c r="DC109" s="3">
        <v>0</v>
      </c>
      <c r="DD109" s="3">
        <v>0</v>
      </c>
      <c r="DE109" s="3">
        <v>0</v>
      </c>
      <c r="DF109" s="3">
        <v>0</v>
      </c>
      <c r="DG109" s="3">
        <v>0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3394229.59</v>
      </c>
      <c r="DN109" s="3">
        <v>71025.42</v>
      </c>
      <c r="DO109" s="3">
        <v>0</v>
      </c>
      <c r="DP109" s="3">
        <v>0</v>
      </c>
      <c r="DQ109" s="3">
        <v>0</v>
      </c>
      <c r="DR109" s="3">
        <v>0</v>
      </c>
      <c r="DS109" s="3">
        <v>0</v>
      </c>
      <c r="DT109" s="3" t="s">
        <v>133</v>
      </c>
      <c r="DU109" s="3"/>
      <c r="DV109" s="16" t="s">
        <v>1073</v>
      </c>
    </row>
    <row r="110" spans="1:126" ht="12.75" customHeight="1" x14ac:dyDescent="0.25">
      <c r="A110" s="3" t="s">
        <v>1022</v>
      </c>
      <c r="B110" s="3" t="s">
        <v>230</v>
      </c>
      <c r="C110" s="7" t="s">
        <v>708</v>
      </c>
      <c r="D110" s="7" t="s">
        <v>248</v>
      </c>
      <c r="E110" s="3" t="s">
        <v>125</v>
      </c>
      <c r="F110" s="8"/>
      <c r="G110" s="8"/>
      <c r="H110" s="8"/>
      <c r="I110" s="8"/>
      <c r="J110" s="5">
        <v>515</v>
      </c>
      <c r="K110" s="8"/>
      <c r="L110" s="8"/>
      <c r="M110" s="3">
        <v>0</v>
      </c>
      <c r="N110" s="3">
        <v>515</v>
      </c>
      <c r="O110" s="3">
        <v>515</v>
      </c>
      <c r="P110" s="3">
        <v>1800</v>
      </c>
      <c r="Q110" s="3">
        <v>42.491</v>
      </c>
      <c r="R110" s="3">
        <v>129257.62</v>
      </c>
      <c r="S110" s="3">
        <v>14162.72</v>
      </c>
      <c r="T110" s="3">
        <v>10506</v>
      </c>
      <c r="U110" s="3">
        <v>3148054.4</v>
      </c>
      <c r="V110" s="3">
        <v>3924480.5</v>
      </c>
      <c r="W110" s="12">
        <v>4275121</v>
      </c>
      <c r="X110" s="3">
        <v>1.0892999999999999</v>
      </c>
      <c r="Y110" s="3">
        <v>4229339.0199999996</v>
      </c>
      <c r="Z110" s="3">
        <v>4275121</v>
      </c>
      <c r="AA110" s="3">
        <v>1583274.67</v>
      </c>
      <c r="AB110" s="3">
        <v>0</v>
      </c>
      <c r="AC110" s="3">
        <v>113376.33</v>
      </c>
      <c r="AD110" s="3">
        <v>0</v>
      </c>
      <c r="AE110" s="12">
        <v>407887.16</v>
      </c>
      <c r="AF110" s="3">
        <v>0</v>
      </c>
      <c r="AG110" s="6">
        <v>209526.26</v>
      </c>
      <c r="AH110" s="3">
        <v>0</v>
      </c>
      <c r="AI110" s="3">
        <v>0</v>
      </c>
      <c r="AJ110" s="3">
        <v>1086150.8</v>
      </c>
      <c r="AK110" s="3">
        <v>0</v>
      </c>
      <c r="AL110" s="3">
        <v>1</v>
      </c>
      <c r="AM110" s="3">
        <v>1127066.6000000001</v>
      </c>
      <c r="AN110" s="3">
        <v>0</v>
      </c>
      <c r="AO110" s="3">
        <v>55054293</v>
      </c>
      <c r="AP110" s="3">
        <v>0</v>
      </c>
      <c r="AQ110" s="3">
        <v>0</v>
      </c>
      <c r="AR110" s="3">
        <v>0</v>
      </c>
      <c r="AS110" s="3">
        <v>0</v>
      </c>
      <c r="AT110" s="3">
        <v>19.73</v>
      </c>
      <c r="AU110" s="3">
        <v>20.47</v>
      </c>
      <c r="AV110" s="3">
        <v>55054</v>
      </c>
      <c r="AW110" s="3">
        <v>40.200000000000003</v>
      </c>
      <c r="AX110" s="3">
        <v>2.91</v>
      </c>
      <c r="AY110" s="3">
        <v>0</v>
      </c>
      <c r="AZ110" s="3">
        <v>0.04</v>
      </c>
      <c r="BA110" s="3">
        <v>0</v>
      </c>
      <c r="BB110" s="3">
        <v>0</v>
      </c>
      <c r="BC110" s="3">
        <v>0</v>
      </c>
      <c r="BD110" s="3">
        <v>1.37</v>
      </c>
      <c r="BE110" s="3">
        <v>0</v>
      </c>
      <c r="BF110" s="3">
        <v>16.62</v>
      </c>
      <c r="BG110" s="3">
        <v>0</v>
      </c>
      <c r="BH110" s="3">
        <v>221169</v>
      </c>
      <c r="BI110" s="3">
        <v>0</v>
      </c>
      <c r="BJ110" s="3">
        <v>3100</v>
      </c>
      <c r="BK110" s="3">
        <v>508871</v>
      </c>
      <c r="BL110" s="3">
        <v>0</v>
      </c>
      <c r="BM110" s="3">
        <v>0</v>
      </c>
      <c r="BN110" s="3">
        <v>151662.73000000001</v>
      </c>
      <c r="BO110" s="3">
        <v>2894.13</v>
      </c>
      <c r="BP110" s="3">
        <v>914907.44</v>
      </c>
      <c r="BQ110" s="3">
        <v>16859.349999999999</v>
      </c>
      <c r="BR110" s="3">
        <v>0</v>
      </c>
      <c r="BS110" s="3">
        <v>0</v>
      </c>
      <c r="BT110" s="3">
        <v>0</v>
      </c>
      <c r="BU110" s="3">
        <v>784.47</v>
      </c>
      <c r="BV110" s="3">
        <v>33405.72</v>
      </c>
      <c r="BW110" s="3">
        <v>0</v>
      </c>
      <c r="BX110" s="3">
        <v>0</v>
      </c>
      <c r="BY110" s="3">
        <v>71273.56</v>
      </c>
      <c r="BZ110" s="3">
        <v>1499.07</v>
      </c>
      <c r="CA110" s="3">
        <v>0</v>
      </c>
      <c r="CB110" s="3">
        <v>16859.349999999999</v>
      </c>
      <c r="CC110" s="3">
        <v>6882.14</v>
      </c>
      <c r="CD110" s="3">
        <v>0</v>
      </c>
      <c r="CE110" s="3">
        <v>0</v>
      </c>
      <c r="CF110" s="3">
        <v>1000</v>
      </c>
      <c r="CG110" s="3">
        <v>0</v>
      </c>
      <c r="CH110" s="3">
        <v>0</v>
      </c>
      <c r="CI110" s="3">
        <v>1000</v>
      </c>
      <c r="CJ110" s="3">
        <v>1395.06</v>
      </c>
      <c r="CK110" s="3">
        <v>0</v>
      </c>
      <c r="CL110" s="3">
        <v>0</v>
      </c>
      <c r="CM110" s="3">
        <v>2213217.4</v>
      </c>
      <c r="CN110" s="3">
        <v>160212.76</v>
      </c>
      <c r="CO110" s="3">
        <v>0</v>
      </c>
      <c r="CP110" s="3">
        <v>2315.5300000000002</v>
      </c>
      <c r="CQ110" s="3">
        <v>0</v>
      </c>
      <c r="CR110" s="3">
        <v>0</v>
      </c>
      <c r="CS110" s="3">
        <v>75513</v>
      </c>
      <c r="CT110" s="3">
        <v>0</v>
      </c>
      <c r="CU110" s="3">
        <v>914907.44</v>
      </c>
      <c r="CV110" s="3">
        <v>0</v>
      </c>
      <c r="CW110" s="3">
        <v>42859.12</v>
      </c>
      <c r="CX110" s="3">
        <v>178104.85</v>
      </c>
      <c r="CY110" s="3">
        <v>0</v>
      </c>
      <c r="CZ110" s="3">
        <v>3887.57</v>
      </c>
      <c r="DA110" s="3">
        <v>27037.05</v>
      </c>
      <c r="DB110" s="3">
        <v>474465.28000000003</v>
      </c>
      <c r="DC110" s="3">
        <v>0</v>
      </c>
      <c r="DD110" s="3">
        <v>0</v>
      </c>
      <c r="DE110" s="3">
        <v>0</v>
      </c>
      <c r="DF110" s="3">
        <v>0</v>
      </c>
      <c r="DG110" s="3">
        <v>0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1852377.34</v>
      </c>
      <c r="DN110" s="3">
        <v>27037.05</v>
      </c>
      <c r="DO110" s="3">
        <v>0</v>
      </c>
      <c r="DP110" s="3">
        <v>0</v>
      </c>
      <c r="DQ110" s="3">
        <v>0</v>
      </c>
      <c r="DR110" s="3">
        <v>0</v>
      </c>
      <c r="DS110" s="3">
        <v>0</v>
      </c>
      <c r="DT110" s="3" t="s">
        <v>133</v>
      </c>
      <c r="DU110" s="3"/>
      <c r="DV110" s="16" t="s">
        <v>1073</v>
      </c>
    </row>
    <row r="111" spans="1:126" ht="12.75" customHeight="1" x14ac:dyDescent="0.25">
      <c r="A111" s="3" t="s">
        <v>1022</v>
      </c>
      <c r="B111" s="3" t="s">
        <v>230</v>
      </c>
      <c r="C111" s="7" t="s">
        <v>709</v>
      </c>
      <c r="D111" s="7" t="s">
        <v>249</v>
      </c>
      <c r="E111" s="3" t="s">
        <v>120</v>
      </c>
      <c r="F111" s="5">
        <v>616</v>
      </c>
      <c r="G111" s="8"/>
      <c r="H111" s="8"/>
      <c r="I111" s="8"/>
      <c r="J111" s="8"/>
      <c r="K111" s="8"/>
      <c r="L111" s="5">
        <v>159</v>
      </c>
      <c r="M111" s="3">
        <v>775</v>
      </c>
      <c r="N111" s="3">
        <v>0</v>
      </c>
      <c r="O111" s="3">
        <v>775</v>
      </c>
      <c r="P111" s="3">
        <v>6000</v>
      </c>
      <c r="Q111" s="3">
        <v>60.11</v>
      </c>
      <c r="R111" s="3">
        <v>182854.62</v>
      </c>
      <c r="S111" s="3">
        <v>44589.08</v>
      </c>
      <c r="T111" s="3">
        <v>15810</v>
      </c>
      <c r="U111" s="3">
        <v>3926590.25</v>
      </c>
      <c r="V111" s="3">
        <v>4901810.5599999996</v>
      </c>
      <c r="W111" s="12">
        <v>4662988.6500000004</v>
      </c>
      <c r="X111" s="3">
        <v>0.95130000000000003</v>
      </c>
      <c r="Y111" s="3">
        <v>4662988.6500000004</v>
      </c>
      <c r="Z111" s="3">
        <v>4901810.5599999996</v>
      </c>
      <c r="AA111" s="3">
        <v>1879843.97</v>
      </c>
      <c r="AB111" s="3">
        <v>0</v>
      </c>
      <c r="AC111" s="3">
        <v>223544.68</v>
      </c>
      <c r="AD111" s="3">
        <v>0</v>
      </c>
      <c r="AE111" s="12">
        <v>466298.87</v>
      </c>
      <c r="AF111" s="3">
        <v>30752.21</v>
      </c>
      <c r="AG111" s="6">
        <v>237773.72</v>
      </c>
      <c r="AH111" s="3">
        <v>973844.13</v>
      </c>
      <c r="AI111" s="3">
        <v>341136.11</v>
      </c>
      <c r="AJ111" s="3">
        <v>0</v>
      </c>
      <c r="AK111" s="3">
        <v>1</v>
      </c>
      <c r="AL111" s="3">
        <v>0</v>
      </c>
      <c r="AM111" s="3">
        <v>736398.4</v>
      </c>
      <c r="AN111" s="3">
        <v>0</v>
      </c>
      <c r="AO111" s="3">
        <v>9071269</v>
      </c>
      <c r="AP111" s="3">
        <v>25907</v>
      </c>
      <c r="AQ111" s="3">
        <v>0</v>
      </c>
      <c r="AR111" s="3">
        <v>0</v>
      </c>
      <c r="AS111" s="3">
        <v>37.590000000000003</v>
      </c>
      <c r="AT111" s="3">
        <v>0</v>
      </c>
      <c r="AU111" s="3">
        <v>81.180000000000007</v>
      </c>
      <c r="AV111" s="3">
        <v>9071</v>
      </c>
      <c r="AW111" s="3">
        <v>118.77</v>
      </c>
      <c r="AX111" s="3">
        <v>2.39</v>
      </c>
      <c r="AY111" s="3">
        <v>0.7</v>
      </c>
      <c r="AZ111" s="3">
        <v>0</v>
      </c>
      <c r="BA111" s="3">
        <v>0</v>
      </c>
      <c r="BB111" s="3">
        <v>0.55000000000000004</v>
      </c>
      <c r="BC111" s="3">
        <v>0</v>
      </c>
      <c r="BD111" s="3">
        <v>0</v>
      </c>
      <c r="BE111" s="3">
        <v>0</v>
      </c>
      <c r="BF111" s="3">
        <v>14.71</v>
      </c>
      <c r="BG111" s="3">
        <v>0</v>
      </c>
      <c r="BH111" s="3">
        <v>46607.62</v>
      </c>
      <c r="BI111" s="3">
        <v>155700.88</v>
      </c>
      <c r="BJ111" s="3">
        <v>3299.72</v>
      </c>
      <c r="BK111" s="3">
        <v>646240.77</v>
      </c>
      <c r="BL111" s="3">
        <v>8476.41</v>
      </c>
      <c r="BM111" s="3">
        <v>0</v>
      </c>
      <c r="BN111" s="3">
        <v>47314.37</v>
      </c>
      <c r="BO111" s="3">
        <v>132624.57999999999</v>
      </c>
      <c r="BP111" s="3">
        <v>279460</v>
      </c>
      <c r="BQ111" s="3">
        <v>489901.7</v>
      </c>
      <c r="BR111" s="3">
        <v>21193.94</v>
      </c>
      <c r="BS111" s="3">
        <v>21287.759999999998</v>
      </c>
      <c r="BT111" s="3">
        <v>148153.78</v>
      </c>
      <c r="BU111" s="3">
        <v>3299.72</v>
      </c>
      <c r="BV111" s="3">
        <v>61417.39</v>
      </c>
      <c r="BW111" s="3">
        <v>3476.41</v>
      </c>
      <c r="BX111" s="3">
        <v>0</v>
      </c>
      <c r="BY111" s="3">
        <v>42479.6</v>
      </c>
      <c r="BZ111" s="3">
        <v>116235.31</v>
      </c>
      <c r="CA111" s="3">
        <v>146043.45000000001</v>
      </c>
      <c r="CB111" s="3">
        <v>485901.7</v>
      </c>
      <c r="CC111" s="3">
        <v>1814.15</v>
      </c>
      <c r="CD111" s="3">
        <v>1200</v>
      </c>
      <c r="CE111" s="3">
        <v>0</v>
      </c>
      <c r="CF111" s="3">
        <v>2200</v>
      </c>
      <c r="CG111" s="3">
        <v>0</v>
      </c>
      <c r="CH111" s="3">
        <v>0</v>
      </c>
      <c r="CI111" s="3">
        <v>0</v>
      </c>
      <c r="CJ111" s="3">
        <v>16389.27</v>
      </c>
      <c r="CK111" s="3">
        <v>0</v>
      </c>
      <c r="CL111" s="3">
        <v>4000</v>
      </c>
      <c r="CM111" s="3">
        <v>1077534.51</v>
      </c>
      <c r="CN111" s="3">
        <v>21635.16</v>
      </c>
      <c r="CO111" s="3">
        <v>6347.1</v>
      </c>
      <c r="CP111" s="3">
        <v>0</v>
      </c>
      <c r="CQ111" s="3">
        <v>5000</v>
      </c>
      <c r="CR111" s="3">
        <v>0</v>
      </c>
      <c r="CS111" s="3">
        <v>0</v>
      </c>
      <c r="CT111" s="3">
        <v>0</v>
      </c>
      <c r="CU111" s="3">
        <v>133416.54999999999</v>
      </c>
      <c r="CV111" s="3">
        <v>0</v>
      </c>
      <c r="CW111" s="3">
        <v>0</v>
      </c>
      <c r="CX111" s="3">
        <v>226184.27</v>
      </c>
      <c r="CY111" s="3">
        <v>0</v>
      </c>
      <c r="CZ111" s="3">
        <v>0</v>
      </c>
      <c r="DA111" s="3">
        <v>935.27</v>
      </c>
      <c r="DB111" s="3">
        <v>582623.38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3326486.48</v>
      </c>
      <c r="DN111" s="3">
        <v>935.28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 t="s">
        <v>121</v>
      </c>
      <c r="DU111" s="3" t="s">
        <v>122</v>
      </c>
      <c r="DV111" s="16" t="s">
        <v>1077</v>
      </c>
    </row>
    <row r="112" spans="1:126" ht="12.75" customHeight="1" x14ac:dyDescent="0.25">
      <c r="A112" s="3" t="s">
        <v>1022</v>
      </c>
      <c r="B112" s="3" t="s">
        <v>230</v>
      </c>
      <c r="C112" s="7" t="s">
        <v>710</v>
      </c>
      <c r="D112" s="7" t="s">
        <v>250</v>
      </c>
      <c r="E112" s="3" t="s">
        <v>120</v>
      </c>
      <c r="F112" s="5">
        <v>95</v>
      </c>
      <c r="G112" s="8"/>
      <c r="H112" s="8"/>
      <c r="I112" s="8"/>
      <c r="J112" s="8"/>
      <c r="K112" s="8"/>
      <c r="L112" s="5">
        <v>28</v>
      </c>
      <c r="M112" s="3">
        <v>123</v>
      </c>
      <c r="N112" s="3">
        <v>0</v>
      </c>
      <c r="O112" s="3">
        <v>123</v>
      </c>
      <c r="P112" s="3">
        <v>200</v>
      </c>
      <c r="Q112" s="3">
        <v>13.8</v>
      </c>
      <c r="R112" s="3">
        <v>41979.6</v>
      </c>
      <c r="S112" s="3">
        <v>5712.78</v>
      </c>
      <c r="T112" s="3">
        <v>2509.1999999999998</v>
      </c>
      <c r="U112" s="3">
        <v>688916.14</v>
      </c>
      <c r="V112" s="3">
        <v>857407.5</v>
      </c>
      <c r="W112" s="12">
        <v>828097.43</v>
      </c>
      <c r="X112" s="3">
        <v>0.96579999999999999</v>
      </c>
      <c r="Y112" s="3">
        <v>828097.43</v>
      </c>
      <c r="Z112" s="3">
        <v>857407.5</v>
      </c>
      <c r="AA112" s="3">
        <v>336755.5</v>
      </c>
      <c r="AB112" s="3">
        <v>0</v>
      </c>
      <c r="AC112" s="3">
        <v>23941.66</v>
      </c>
      <c r="AD112" s="3">
        <v>5754.6</v>
      </c>
      <c r="AE112" s="12">
        <v>82809.740000000005</v>
      </c>
      <c r="AF112" s="3">
        <v>0</v>
      </c>
      <c r="AG112" s="6">
        <v>27230.02</v>
      </c>
      <c r="AH112" s="3">
        <v>3661.65</v>
      </c>
      <c r="AI112" s="3">
        <v>240428.12</v>
      </c>
      <c r="AJ112" s="3">
        <v>0</v>
      </c>
      <c r="AK112" s="3">
        <v>1</v>
      </c>
      <c r="AL112" s="3">
        <v>0</v>
      </c>
      <c r="AM112" s="3">
        <v>139181.29</v>
      </c>
      <c r="AN112" s="3">
        <v>0</v>
      </c>
      <c r="AO112" s="3">
        <v>6762185</v>
      </c>
      <c r="AP112" s="3">
        <v>103</v>
      </c>
      <c r="AQ112" s="3">
        <v>0</v>
      </c>
      <c r="AR112" s="3">
        <v>0</v>
      </c>
      <c r="AS112" s="3">
        <v>35.549999999999997</v>
      </c>
      <c r="AT112" s="3">
        <v>0</v>
      </c>
      <c r="AU112" s="3">
        <v>20.58</v>
      </c>
      <c r="AV112" s="3">
        <v>6762</v>
      </c>
      <c r="AW112" s="3">
        <v>56.13</v>
      </c>
      <c r="AX112" s="3">
        <v>7.19</v>
      </c>
      <c r="AY112" s="3">
        <v>0</v>
      </c>
      <c r="AZ112" s="3">
        <v>4.1399999999999997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4.92</v>
      </c>
      <c r="BG112" s="3">
        <v>2.14</v>
      </c>
      <c r="BH112" s="3">
        <v>82814</v>
      </c>
      <c r="BI112" s="3">
        <v>0</v>
      </c>
      <c r="BJ112" s="3">
        <v>28000</v>
      </c>
      <c r="BK112" s="3">
        <v>107018</v>
      </c>
      <c r="BL112" s="3">
        <v>0</v>
      </c>
      <c r="BM112" s="3">
        <v>0</v>
      </c>
      <c r="BN112" s="3">
        <v>2400.75</v>
      </c>
      <c r="BO112" s="3">
        <v>4773.3999999999996</v>
      </c>
      <c r="BP112" s="3">
        <v>33257.78</v>
      </c>
      <c r="BQ112" s="3">
        <v>84332.06</v>
      </c>
      <c r="BR112" s="3">
        <v>6497.61</v>
      </c>
      <c r="BS112" s="3">
        <v>0</v>
      </c>
      <c r="BT112" s="3">
        <v>0</v>
      </c>
      <c r="BU112" s="3">
        <v>0</v>
      </c>
      <c r="BV112" s="3">
        <v>12084.68</v>
      </c>
      <c r="BW112" s="3">
        <v>0</v>
      </c>
      <c r="BX112" s="3">
        <v>0</v>
      </c>
      <c r="BY112" s="3">
        <v>1552.49</v>
      </c>
      <c r="BZ112" s="3">
        <v>4773.3999999999996</v>
      </c>
      <c r="CA112" s="3">
        <v>0</v>
      </c>
      <c r="CB112" s="3">
        <v>68211.88</v>
      </c>
      <c r="CC112" s="3">
        <v>2821.97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1620.18</v>
      </c>
      <c r="CM112" s="3">
        <v>379609.41</v>
      </c>
      <c r="CN112" s="3">
        <v>48605.29</v>
      </c>
      <c r="CO112" s="3">
        <v>0</v>
      </c>
      <c r="CP112" s="3">
        <v>28000</v>
      </c>
      <c r="CQ112" s="3">
        <v>0</v>
      </c>
      <c r="CR112" s="3">
        <v>0</v>
      </c>
      <c r="CS112" s="3">
        <v>0</v>
      </c>
      <c r="CT112" s="3">
        <v>0</v>
      </c>
      <c r="CU112" s="3">
        <v>33257.78</v>
      </c>
      <c r="CV112" s="3">
        <v>14500</v>
      </c>
      <c r="CW112" s="3">
        <v>2899.95</v>
      </c>
      <c r="CX112" s="3">
        <v>37456.300000000003</v>
      </c>
      <c r="CY112" s="3">
        <v>0</v>
      </c>
      <c r="CZ112" s="3">
        <v>0</v>
      </c>
      <c r="DA112" s="3">
        <v>15693.37</v>
      </c>
      <c r="DB112" s="3">
        <v>94933.32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414760.39</v>
      </c>
      <c r="DN112" s="3">
        <v>15693.37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 t="s">
        <v>121</v>
      </c>
      <c r="DU112" s="3" t="s">
        <v>122</v>
      </c>
      <c r="DV112" s="16" t="s">
        <v>1077</v>
      </c>
    </row>
    <row r="113" spans="1:126" ht="12.75" customHeight="1" x14ac:dyDescent="0.25">
      <c r="A113" s="3" t="s">
        <v>1022</v>
      </c>
      <c r="B113" s="3" t="s">
        <v>230</v>
      </c>
      <c r="C113" s="7" t="s">
        <v>711</v>
      </c>
      <c r="D113" s="7" t="s">
        <v>251</v>
      </c>
      <c r="E113" s="3" t="s">
        <v>120</v>
      </c>
      <c r="F113" s="5">
        <v>80</v>
      </c>
      <c r="G113" s="8"/>
      <c r="H113" s="8"/>
      <c r="I113" s="8"/>
      <c r="J113" s="8"/>
      <c r="K113" s="8"/>
      <c r="L113" s="5">
        <v>16</v>
      </c>
      <c r="M113" s="3">
        <v>96</v>
      </c>
      <c r="N113" s="3">
        <v>0</v>
      </c>
      <c r="O113" s="3">
        <v>96</v>
      </c>
      <c r="P113" s="3">
        <v>2200</v>
      </c>
      <c r="Q113" s="3">
        <v>11.516</v>
      </c>
      <c r="R113" s="3">
        <v>35031.67</v>
      </c>
      <c r="S113" s="3">
        <v>5716.59</v>
      </c>
      <c r="T113" s="3">
        <v>1958.4</v>
      </c>
      <c r="U113" s="3">
        <v>562216.65</v>
      </c>
      <c r="V113" s="3">
        <v>700312.72</v>
      </c>
      <c r="W113" s="12">
        <v>659027.71</v>
      </c>
      <c r="X113" s="3">
        <v>0.94099999999999995</v>
      </c>
      <c r="Y113" s="3">
        <v>659027.71</v>
      </c>
      <c r="Z113" s="3">
        <v>700312.72</v>
      </c>
      <c r="AA113" s="3">
        <v>268052.05</v>
      </c>
      <c r="AB113" s="3">
        <v>0</v>
      </c>
      <c r="AC113" s="3">
        <v>25466.61</v>
      </c>
      <c r="AD113" s="3">
        <v>4803.84</v>
      </c>
      <c r="AE113" s="12">
        <v>65902.77</v>
      </c>
      <c r="AF113" s="3">
        <v>1263.1199999999999</v>
      </c>
      <c r="AG113" s="6">
        <v>27589.77</v>
      </c>
      <c r="AH113" s="3">
        <v>86274.12</v>
      </c>
      <c r="AI113" s="3">
        <v>109927.44</v>
      </c>
      <c r="AJ113" s="3">
        <v>0</v>
      </c>
      <c r="AK113" s="3">
        <v>1</v>
      </c>
      <c r="AL113" s="3">
        <v>0</v>
      </c>
      <c r="AM113" s="3">
        <v>96811.06</v>
      </c>
      <c r="AN113" s="3">
        <v>0</v>
      </c>
      <c r="AO113" s="3">
        <v>2868935</v>
      </c>
      <c r="AP113" s="3">
        <v>2252</v>
      </c>
      <c r="AQ113" s="3">
        <v>0</v>
      </c>
      <c r="AR113" s="3">
        <v>0</v>
      </c>
      <c r="AS113" s="3">
        <v>38.31</v>
      </c>
      <c r="AT113" s="3">
        <v>0</v>
      </c>
      <c r="AU113" s="3">
        <v>33.74</v>
      </c>
      <c r="AV113" s="3">
        <v>2869</v>
      </c>
      <c r="AW113" s="3">
        <v>72.05</v>
      </c>
      <c r="AX113" s="3">
        <v>21.13</v>
      </c>
      <c r="AY113" s="3">
        <v>0</v>
      </c>
      <c r="AZ113" s="3">
        <v>8.8000000000000007</v>
      </c>
      <c r="BA113" s="3">
        <v>0</v>
      </c>
      <c r="BB113" s="3">
        <v>0</v>
      </c>
      <c r="BC113" s="3">
        <v>0</v>
      </c>
      <c r="BD113" s="3">
        <v>3.12</v>
      </c>
      <c r="BE113" s="3">
        <v>0</v>
      </c>
      <c r="BF113" s="3">
        <v>0</v>
      </c>
      <c r="BG113" s="3">
        <v>0</v>
      </c>
      <c r="BH113" s="3">
        <v>95814.7</v>
      </c>
      <c r="BI113" s="3">
        <v>0</v>
      </c>
      <c r="BJ113" s="3">
        <v>26250</v>
      </c>
      <c r="BK113" s="3">
        <v>97665.9</v>
      </c>
      <c r="BL113" s="3">
        <v>0</v>
      </c>
      <c r="BM113" s="3">
        <v>0</v>
      </c>
      <c r="BN113" s="3">
        <v>10764.37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996.96</v>
      </c>
      <c r="BV113" s="3">
        <v>8235.82</v>
      </c>
      <c r="BW113" s="3">
        <v>0</v>
      </c>
      <c r="BX113" s="3">
        <v>0</v>
      </c>
      <c r="BY113" s="3">
        <v>870.05</v>
      </c>
      <c r="BZ113" s="3">
        <v>0</v>
      </c>
      <c r="CA113" s="3">
        <v>0</v>
      </c>
      <c r="CB113" s="3">
        <v>0</v>
      </c>
      <c r="CC113" s="3">
        <v>2877.27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259.57</v>
      </c>
      <c r="CJ113" s="3">
        <v>0</v>
      </c>
      <c r="CK113" s="3">
        <v>0</v>
      </c>
      <c r="CL113" s="3">
        <v>0</v>
      </c>
      <c r="CM113" s="3">
        <v>206738.5</v>
      </c>
      <c r="CN113" s="3">
        <v>60624.62</v>
      </c>
      <c r="CO113" s="3">
        <v>0</v>
      </c>
      <c r="CP113" s="3">
        <v>25253.040000000001</v>
      </c>
      <c r="CQ113" s="3">
        <v>0</v>
      </c>
      <c r="CR113" s="3">
        <v>0</v>
      </c>
      <c r="CS113" s="3">
        <v>8942.5</v>
      </c>
      <c r="CT113" s="3">
        <v>0</v>
      </c>
      <c r="CU113" s="3">
        <v>0</v>
      </c>
      <c r="CV113" s="3">
        <v>0</v>
      </c>
      <c r="CW113" s="3">
        <v>9263.76</v>
      </c>
      <c r="CX113" s="3">
        <v>34183.07</v>
      </c>
      <c r="CY113" s="3">
        <v>0</v>
      </c>
      <c r="CZ113" s="3">
        <v>0</v>
      </c>
      <c r="DA113" s="3">
        <v>16156.4</v>
      </c>
      <c r="DB113" s="3">
        <v>89430.080000000002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424699.44</v>
      </c>
      <c r="DN113" s="3">
        <v>16156.41</v>
      </c>
      <c r="DO113" s="3">
        <v>0</v>
      </c>
      <c r="DP113" s="3">
        <v>0</v>
      </c>
      <c r="DQ113" s="3">
        <v>0</v>
      </c>
      <c r="DR113" s="3">
        <v>0</v>
      </c>
      <c r="DS113" s="3">
        <v>0</v>
      </c>
      <c r="DT113" s="3" t="s">
        <v>121</v>
      </c>
      <c r="DU113" s="3" t="s">
        <v>122</v>
      </c>
      <c r="DV113" s="16" t="s">
        <v>1077</v>
      </c>
    </row>
    <row r="114" spans="1:126" ht="12.75" customHeight="1" x14ac:dyDescent="0.25">
      <c r="A114" s="3" t="s">
        <v>1023</v>
      </c>
      <c r="B114" s="3" t="s">
        <v>252</v>
      </c>
      <c r="C114" s="7" t="s">
        <v>712</v>
      </c>
      <c r="D114" s="7" t="s">
        <v>253</v>
      </c>
      <c r="E114" s="3" t="s">
        <v>120</v>
      </c>
      <c r="F114" s="5">
        <v>241</v>
      </c>
      <c r="G114" s="8"/>
      <c r="H114" s="8"/>
      <c r="I114" s="8"/>
      <c r="J114" s="8"/>
      <c r="K114" s="8"/>
      <c r="L114" s="5">
        <v>98</v>
      </c>
      <c r="M114" s="3">
        <v>339</v>
      </c>
      <c r="N114" s="3">
        <v>0</v>
      </c>
      <c r="O114" s="3">
        <v>339</v>
      </c>
      <c r="P114" s="3">
        <v>600</v>
      </c>
      <c r="Q114" s="3">
        <v>29.878</v>
      </c>
      <c r="R114" s="3">
        <v>90888.88</v>
      </c>
      <c r="S114" s="3">
        <v>7308.09</v>
      </c>
      <c r="T114" s="3">
        <v>6915.6</v>
      </c>
      <c r="U114" s="3">
        <v>1761974.1</v>
      </c>
      <c r="V114" s="3">
        <v>2194367.69</v>
      </c>
      <c r="W114" s="12">
        <v>2194367.69</v>
      </c>
      <c r="X114" s="3">
        <v>1</v>
      </c>
      <c r="Y114" s="3">
        <v>2194367.69</v>
      </c>
      <c r="Z114" s="3">
        <v>2194367.69</v>
      </c>
      <c r="AA114" s="3">
        <v>868087.19</v>
      </c>
      <c r="AB114" s="3">
        <v>0</v>
      </c>
      <c r="AC114" s="3">
        <v>73312.81</v>
      </c>
      <c r="AD114" s="3">
        <v>0</v>
      </c>
      <c r="AE114" s="12">
        <v>219436.77</v>
      </c>
      <c r="AF114" s="3">
        <v>34891.65</v>
      </c>
      <c r="AG114" s="6">
        <v>110254.5</v>
      </c>
      <c r="AH114" s="3">
        <v>363280.03</v>
      </c>
      <c r="AI114" s="3">
        <v>259242.56</v>
      </c>
      <c r="AJ114" s="3">
        <v>0</v>
      </c>
      <c r="AK114" s="3">
        <v>1</v>
      </c>
      <c r="AL114" s="3">
        <v>0</v>
      </c>
      <c r="AM114" s="3">
        <v>414478.03</v>
      </c>
      <c r="AN114" s="3">
        <v>17915.560000000001</v>
      </c>
      <c r="AO114" s="3">
        <v>6263692</v>
      </c>
      <c r="AP114" s="3">
        <v>8777</v>
      </c>
      <c r="AQ114" s="3">
        <v>0</v>
      </c>
      <c r="AR114" s="3">
        <v>0</v>
      </c>
      <c r="AS114" s="3">
        <v>41.39</v>
      </c>
      <c r="AT114" s="3">
        <v>0</v>
      </c>
      <c r="AU114" s="3">
        <v>66.17</v>
      </c>
      <c r="AV114" s="3">
        <v>6264</v>
      </c>
      <c r="AW114" s="3">
        <v>107.56</v>
      </c>
      <c r="AX114" s="3">
        <v>16.25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2.95</v>
      </c>
      <c r="BE114" s="3">
        <v>0</v>
      </c>
      <c r="BF114" s="3">
        <v>6.34</v>
      </c>
      <c r="BG114" s="3">
        <v>0</v>
      </c>
      <c r="BH114" s="3">
        <v>202481.5</v>
      </c>
      <c r="BI114" s="3">
        <v>0</v>
      </c>
      <c r="BJ114" s="3">
        <v>0</v>
      </c>
      <c r="BK114" s="3">
        <v>290000</v>
      </c>
      <c r="BL114" s="3">
        <v>0</v>
      </c>
      <c r="BM114" s="3">
        <v>0</v>
      </c>
      <c r="BN114" s="3">
        <v>21815.52</v>
      </c>
      <c r="BO114" s="3">
        <v>5762.87</v>
      </c>
      <c r="BP114" s="3">
        <v>65013.89</v>
      </c>
      <c r="BQ114" s="3">
        <v>276721.03999999998</v>
      </c>
      <c r="BR114" s="3">
        <v>0</v>
      </c>
      <c r="BS114" s="3">
        <v>22117.05</v>
      </c>
      <c r="BT114" s="3">
        <v>0</v>
      </c>
      <c r="BU114" s="3">
        <v>279.5</v>
      </c>
      <c r="BV114" s="3">
        <v>0</v>
      </c>
      <c r="BW114" s="3">
        <v>0</v>
      </c>
      <c r="BX114" s="3">
        <v>0</v>
      </c>
      <c r="BY114" s="3">
        <v>883.23</v>
      </c>
      <c r="BZ114" s="3">
        <v>5762.87</v>
      </c>
      <c r="CA114" s="3">
        <v>0</v>
      </c>
      <c r="CB114" s="3">
        <v>276721.03999999998</v>
      </c>
      <c r="CC114" s="3">
        <v>6555.38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262.79000000000002</v>
      </c>
      <c r="CJ114" s="3">
        <v>0</v>
      </c>
      <c r="CK114" s="3">
        <v>25301.94</v>
      </c>
      <c r="CL114" s="3">
        <v>0</v>
      </c>
      <c r="CM114" s="3">
        <v>673720.59</v>
      </c>
      <c r="CN114" s="3">
        <v>101797.95</v>
      </c>
      <c r="CO114" s="3">
        <v>0</v>
      </c>
      <c r="CP114" s="3">
        <v>0</v>
      </c>
      <c r="CQ114" s="3">
        <v>0</v>
      </c>
      <c r="CR114" s="3">
        <v>0</v>
      </c>
      <c r="CS114" s="3">
        <v>18500</v>
      </c>
      <c r="CT114" s="3">
        <v>0</v>
      </c>
      <c r="CU114" s="3">
        <v>39711.949999999997</v>
      </c>
      <c r="CV114" s="3">
        <v>0</v>
      </c>
      <c r="CW114" s="3">
        <v>40496.300000000003</v>
      </c>
      <c r="CX114" s="3">
        <v>92991.92</v>
      </c>
      <c r="CY114" s="3">
        <v>0</v>
      </c>
      <c r="CZ114" s="3">
        <v>0</v>
      </c>
      <c r="DA114" s="3">
        <v>36005.56</v>
      </c>
      <c r="DB114" s="3">
        <v>290000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1410392.6</v>
      </c>
      <c r="DN114" s="3">
        <v>36005.56</v>
      </c>
      <c r="DO114" s="3">
        <v>0</v>
      </c>
      <c r="DP114" s="3">
        <v>0</v>
      </c>
      <c r="DQ114" s="3">
        <v>0</v>
      </c>
      <c r="DR114" s="3">
        <v>0</v>
      </c>
      <c r="DS114" s="3">
        <v>0</v>
      </c>
      <c r="DT114" s="3" t="s">
        <v>121</v>
      </c>
      <c r="DU114" s="3" t="s">
        <v>122</v>
      </c>
      <c r="DV114" s="16" t="s">
        <v>1076</v>
      </c>
    </row>
    <row r="115" spans="1:126" ht="12.75" customHeight="1" x14ac:dyDescent="0.25">
      <c r="A115" s="3" t="s">
        <v>1023</v>
      </c>
      <c r="B115" s="3" t="s">
        <v>252</v>
      </c>
      <c r="C115" s="7" t="s">
        <v>713</v>
      </c>
      <c r="D115" s="7" t="s">
        <v>254</v>
      </c>
      <c r="E115" s="3" t="s">
        <v>125</v>
      </c>
      <c r="F115" s="8"/>
      <c r="G115" s="8"/>
      <c r="H115" s="8"/>
      <c r="I115" s="8"/>
      <c r="J115" s="5">
        <v>199</v>
      </c>
      <c r="K115" s="8"/>
      <c r="L115" s="8"/>
      <c r="M115" s="3">
        <v>0</v>
      </c>
      <c r="N115" s="3">
        <v>199</v>
      </c>
      <c r="O115" s="3">
        <v>199</v>
      </c>
      <c r="P115" s="3">
        <v>200</v>
      </c>
      <c r="Q115" s="3">
        <v>19.475999999999999</v>
      </c>
      <c r="R115" s="3">
        <v>59245.99</v>
      </c>
      <c r="S115" s="3">
        <v>3830.9</v>
      </c>
      <c r="T115" s="3">
        <v>4059.6</v>
      </c>
      <c r="U115" s="3">
        <v>1362059.07</v>
      </c>
      <c r="V115" s="3">
        <v>1696186.39</v>
      </c>
      <c r="W115" s="12">
        <v>1696186.39</v>
      </c>
      <c r="X115" s="3">
        <v>1</v>
      </c>
      <c r="Y115" s="3">
        <v>1661330.17</v>
      </c>
      <c r="Z115" s="3">
        <v>1696186.39</v>
      </c>
      <c r="AA115" s="3">
        <v>690738.6</v>
      </c>
      <c r="AB115" s="3">
        <v>0</v>
      </c>
      <c r="AC115" s="3">
        <v>41786.699999999997</v>
      </c>
      <c r="AD115" s="3">
        <v>0</v>
      </c>
      <c r="AE115" s="12">
        <v>169618.64</v>
      </c>
      <c r="AF115" s="3">
        <v>7128.48</v>
      </c>
      <c r="AG115" s="6">
        <v>75310.91</v>
      </c>
      <c r="AH115" s="3">
        <v>262632.53999999998</v>
      </c>
      <c r="AI115" s="3">
        <v>0</v>
      </c>
      <c r="AJ115" s="3">
        <v>222236.74</v>
      </c>
      <c r="AK115" s="3">
        <v>0</v>
      </c>
      <c r="AL115" s="3">
        <v>1</v>
      </c>
      <c r="AM115" s="3">
        <v>334127.32</v>
      </c>
      <c r="AN115" s="3">
        <v>0</v>
      </c>
      <c r="AO115" s="3">
        <v>10090133</v>
      </c>
      <c r="AP115" s="3">
        <v>0</v>
      </c>
      <c r="AQ115" s="3">
        <v>11927</v>
      </c>
      <c r="AR115" s="3">
        <v>0</v>
      </c>
      <c r="AS115" s="3">
        <v>0</v>
      </c>
      <c r="AT115" s="3">
        <v>22.02</v>
      </c>
      <c r="AU115" s="3">
        <v>33.11</v>
      </c>
      <c r="AV115" s="3">
        <v>10090</v>
      </c>
      <c r="AW115" s="3">
        <v>55.13</v>
      </c>
      <c r="AX115" s="3">
        <v>7.92</v>
      </c>
      <c r="AY115" s="3">
        <v>0</v>
      </c>
      <c r="AZ115" s="3">
        <v>0</v>
      </c>
      <c r="BA115" s="3">
        <v>0</v>
      </c>
      <c r="BB115" s="3">
        <v>0.85</v>
      </c>
      <c r="BC115" s="3">
        <v>0</v>
      </c>
      <c r="BD115" s="3">
        <v>2.4300000000000002</v>
      </c>
      <c r="BE115" s="3">
        <v>0</v>
      </c>
      <c r="BF115" s="3">
        <v>24.31</v>
      </c>
      <c r="BG115" s="3">
        <v>0</v>
      </c>
      <c r="BH115" s="3">
        <v>142379.5</v>
      </c>
      <c r="BI115" s="3">
        <v>0</v>
      </c>
      <c r="BJ115" s="3">
        <v>0</v>
      </c>
      <c r="BK115" s="3">
        <v>231500</v>
      </c>
      <c r="BL115" s="3">
        <v>15000</v>
      </c>
      <c r="BM115" s="3">
        <v>0</v>
      </c>
      <c r="BN115" s="3">
        <v>35506.25</v>
      </c>
      <c r="BO115" s="3">
        <v>3870.94</v>
      </c>
      <c r="BP115" s="3">
        <v>277200</v>
      </c>
      <c r="BQ115" s="3">
        <v>246266.95</v>
      </c>
      <c r="BR115" s="3">
        <v>2017.09</v>
      </c>
      <c r="BS115" s="3">
        <v>5523.42</v>
      </c>
      <c r="BT115" s="3">
        <v>0</v>
      </c>
      <c r="BU115" s="3">
        <v>262.17</v>
      </c>
      <c r="BV115" s="3">
        <v>0</v>
      </c>
      <c r="BW115" s="3">
        <v>6464.54</v>
      </c>
      <c r="BX115" s="3">
        <v>0</v>
      </c>
      <c r="BY115" s="3">
        <v>1533.23</v>
      </c>
      <c r="BZ115" s="3">
        <v>3870.94</v>
      </c>
      <c r="CA115" s="3">
        <v>31934.98</v>
      </c>
      <c r="CB115" s="3">
        <v>246266.95</v>
      </c>
      <c r="CC115" s="3">
        <v>5972.39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7795.93</v>
      </c>
      <c r="CJ115" s="3">
        <v>0</v>
      </c>
      <c r="CK115" s="3">
        <v>0</v>
      </c>
      <c r="CL115" s="3">
        <v>0</v>
      </c>
      <c r="CM115" s="3">
        <v>556364.06000000006</v>
      </c>
      <c r="CN115" s="3">
        <v>79871.86</v>
      </c>
      <c r="CO115" s="3">
        <v>0</v>
      </c>
      <c r="CP115" s="3">
        <v>0</v>
      </c>
      <c r="CQ115" s="3">
        <v>8535.4599999999991</v>
      </c>
      <c r="CR115" s="3">
        <v>0</v>
      </c>
      <c r="CS115" s="3">
        <v>24500</v>
      </c>
      <c r="CT115" s="3">
        <v>0</v>
      </c>
      <c r="CU115" s="3">
        <v>245265.02</v>
      </c>
      <c r="CV115" s="3">
        <v>0</v>
      </c>
      <c r="CW115" s="3">
        <v>28475.9</v>
      </c>
      <c r="CX115" s="3">
        <v>71757.679999999993</v>
      </c>
      <c r="CY115" s="3">
        <v>5250</v>
      </c>
      <c r="CZ115" s="3">
        <v>0</v>
      </c>
      <c r="DA115" s="3">
        <v>25505.91</v>
      </c>
      <c r="DB115" s="3">
        <v>231500</v>
      </c>
      <c r="DC115" s="3">
        <v>0</v>
      </c>
      <c r="DD115" s="3">
        <v>0</v>
      </c>
      <c r="DE115" s="3">
        <v>0</v>
      </c>
      <c r="DF115" s="3">
        <v>0</v>
      </c>
      <c r="DG115" s="3">
        <v>0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1062494.33</v>
      </c>
      <c r="DN115" s="3">
        <v>25505.919999999998</v>
      </c>
      <c r="DO115" s="3">
        <v>0</v>
      </c>
      <c r="DP115" s="3">
        <v>0</v>
      </c>
      <c r="DQ115" s="3">
        <v>0</v>
      </c>
      <c r="DR115" s="3">
        <v>0</v>
      </c>
      <c r="DS115" s="3">
        <v>0</v>
      </c>
      <c r="DT115" s="3" t="s">
        <v>121</v>
      </c>
      <c r="DU115" s="3" t="s">
        <v>122</v>
      </c>
      <c r="DV115" s="16" t="s">
        <v>1076</v>
      </c>
    </row>
    <row r="116" spans="1:126" ht="12.75" customHeight="1" x14ac:dyDescent="0.25">
      <c r="A116" s="3" t="s">
        <v>1023</v>
      </c>
      <c r="B116" s="3" t="s">
        <v>252</v>
      </c>
      <c r="C116" s="7" t="s">
        <v>714</v>
      </c>
      <c r="D116" s="7" t="s">
        <v>255</v>
      </c>
      <c r="E116" s="3" t="s">
        <v>120</v>
      </c>
      <c r="F116" s="5">
        <v>3253</v>
      </c>
      <c r="G116" s="8"/>
      <c r="H116" s="8"/>
      <c r="I116" s="8"/>
      <c r="J116" s="8"/>
      <c r="K116" s="8"/>
      <c r="L116" s="5">
        <v>836</v>
      </c>
      <c r="M116" s="3">
        <v>4089</v>
      </c>
      <c r="N116" s="3">
        <v>0</v>
      </c>
      <c r="O116" s="3">
        <v>4089</v>
      </c>
      <c r="P116" s="3">
        <v>26200</v>
      </c>
      <c r="Q116" s="3">
        <v>287.34500000000003</v>
      </c>
      <c r="R116" s="3">
        <v>874103.49</v>
      </c>
      <c r="S116" s="3">
        <v>70367.960000000006</v>
      </c>
      <c r="T116" s="3">
        <v>83415.600000000006</v>
      </c>
      <c r="U116" s="3">
        <v>19783919.379999999</v>
      </c>
      <c r="V116" s="3">
        <v>24767184.010000002</v>
      </c>
      <c r="W116" s="12">
        <v>24767184</v>
      </c>
      <c r="X116" s="3">
        <v>1</v>
      </c>
      <c r="Y116" s="3">
        <v>24534440.449999999</v>
      </c>
      <c r="Z116" s="3">
        <v>24767184.010000002</v>
      </c>
      <c r="AA116" s="3">
        <v>9524070.1300000008</v>
      </c>
      <c r="AB116" s="3">
        <v>0</v>
      </c>
      <c r="AC116" s="3">
        <v>1203226.18</v>
      </c>
      <c r="AD116" s="3">
        <v>0</v>
      </c>
      <c r="AE116" s="12">
        <v>1345046.92</v>
      </c>
      <c r="AF116" s="3">
        <v>0</v>
      </c>
      <c r="AG116" s="6">
        <v>1187601.3500000001</v>
      </c>
      <c r="AH116" s="3">
        <v>1831852.86</v>
      </c>
      <c r="AI116" s="3">
        <v>4998081.8099999996</v>
      </c>
      <c r="AJ116" s="3">
        <v>0</v>
      </c>
      <c r="AK116" s="3">
        <v>1</v>
      </c>
      <c r="AL116" s="3">
        <v>0</v>
      </c>
      <c r="AM116" s="3">
        <v>4968264.62</v>
      </c>
      <c r="AN116" s="3">
        <v>15000</v>
      </c>
      <c r="AO116" s="3">
        <v>124859611</v>
      </c>
      <c r="AP116" s="3">
        <v>45762</v>
      </c>
      <c r="AQ116" s="3">
        <v>0</v>
      </c>
      <c r="AR116" s="3">
        <v>0</v>
      </c>
      <c r="AS116" s="3">
        <v>40.03</v>
      </c>
      <c r="AT116" s="3">
        <v>0</v>
      </c>
      <c r="AU116" s="3">
        <v>39.79</v>
      </c>
      <c r="AV116" s="3">
        <v>124860</v>
      </c>
      <c r="AW116" s="3">
        <v>79.819999999999993</v>
      </c>
      <c r="AX116" s="3">
        <v>7.82</v>
      </c>
      <c r="AY116" s="3">
        <v>0.32</v>
      </c>
      <c r="AZ116" s="3">
        <v>0</v>
      </c>
      <c r="BA116" s="3">
        <v>0</v>
      </c>
      <c r="BB116" s="3">
        <v>0</v>
      </c>
      <c r="BC116" s="3">
        <v>0</v>
      </c>
      <c r="BD116" s="3">
        <v>1.6</v>
      </c>
      <c r="BE116" s="3">
        <v>0</v>
      </c>
      <c r="BF116" s="3">
        <v>32.119999999999997</v>
      </c>
      <c r="BG116" s="3">
        <v>9.77</v>
      </c>
      <c r="BH116" s="3">
        <v>1677655</v>
      </c>
      <c r="BI116" s="3">
        <v>171933</v>
      </c>
      <c r="BJ116" s="3">
        <v>585</v>
      </c>
      <c r="BK116" s="3">
        <v>3400000</v>
      </c>
      <c r="BL116" s="3">
        <v>0</v>
      </c>
      <c r="BM116" s="3">
        <v>0</v>
      </c>
      <c r="BN116" s="3">
        <v>376996</v>
      </c>
      <c r="BO116" s="3">
        <v>0</v>
      </c>
      <c r="BP116" s="3">
        <v>5141724</v>
      </c>
      <c r="BQ116" s="3">
        <v>3295050</v>
      </c>
      <c r="BR116" s="3">
        <v>0</v>
      </c>
      <c r="BS116" s="3">
        <v>113955.92</v>
      </c>
      <c r="BT116" s="3">
        <v>130890.74</v>
      </c>
      <c r="BU116" s="3">
        <v>585.51</v>
      </c>
      <c r="BV116" s="3">
        <v>19661.439999999999</v>
      </c>
      <c r="BW116" s="3">
        <v>0</v>
      </c>
      <c r="BX116" s="3">
        <v>0</v>
      </c>
      <c r="BY116" s="3">
        <v>47255.64</v>
      </c>
      <c r="BZ116" s="3">
        <v>0</v>
      </c>
      <c r="CA116" s="3">
        <v>77716.070000000007</v>
      </c>
      <c r="CB116" s="3">
        <v>2065050</v>
      </c>
      <c r="CC116" s="3">
        <v>44067.96</v>
      </c>
      <c r="CD116" s="3">
        <v>500</v>
      </c>
      <c r="CE116" s="3">
        <v>0</v>
      </c>
      <c r="CF116" s="3">
        <v>10000</v>
      </c>
      <c r="CG116" s="3">
        <v>0</v>
      </c>
      <c r="CH116" s="3">
        <v>0</v>
      </c>
      <c r="CI116" s="3">
        <v>105380.63</v>
      </c>
      <c r="CJ116" s="3">
        <v>0</v>
      </c>
      <c r="CK116" s="3">
        <v>1052915</v>
      </c>
      <c r="CL116" s="3">
        <v>10000</v>
      </c>
      <c r="CM116" s="3">
        <v>9966346.4299999997</v>
      </c>
      <c r="CN116" s="3">
        <v>975887.12</v>
      </c>
      <c r="CO116" s="3">
        <v>40542.26</v>
      </c>
      <c r="CP116" s="3">
        <v>0</v>
      </c>
      <c r="CQ116" s="3">
        <v>0</v>
      </c>
      <c r="CR116" s="3">
        <v>0</v>
      </c>
      <c r="CS116" s="3">
        <v>200000</v>
      </c>
      <c r="CT116" s="3">
        <v>0</v>
      </c>
      <c r="CU116" s="3">
        <v>4011092.93</v>
      </c>
      <c r="CV116" s="3">
        <v>1220000</v>
      </c>
      <c r="CW116" s="3">
        <v>335531</v>
      </c>
      <c r="CX116" s="3">
        <v>1190000</v>
      </c>
      <c r="CY116" s="3">
        <v>0</v>
      </c>
      <c r="CZ116" s="3">
        <v>0</v>
      </c>
      <c r="DA116" s="3">
        <v>271872</v>
      </c>
      <c r="DB116" s="3">
        <v>3370338.56</v>
      </c>
      <c r="DC116" s="3">
        <v>0</v>
      </c>
      <c r="DD116" s="3">
        <v>0</v>
      </c>
      <c r="DE116" s="3">
        <v>0</v>
      </c>
      <c r="DF116" s="3">
        <v>0</v>
      </c>
      <c r="DG116" s="3">
        <v>0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13613236.220000001</v>
      </c>
      <c r="DN116" s="3">
        <v>271872</v>
      </c>
      <c r="DO116" s="3">
        <v>0</v>
      </c>
      <c r="DP116" s="3">
        <v>0</v>
      </c>
      <c r="DQ116" s="3">
        <v>0</v>
      </c>
      <c r="DR116" s="3">
        <v>0</v>
      </c>
      <c r="DS116" s="3">
        <v>0</v>
      </c>
      <c r="DT116" s="3" t="s">
        <v>121</v>
      </c>
      <c r="DU116" s="3" t="s">
        <v>122</v>
      </c>
      <c r="DV116" s="16" t="s">
        <v>1076</v>
      </c>
    </row>
    <row r="117" spans="1:126" ht="12.75" customHeight="1" x14ac:dyDescent="0.25">
      <c r="A117" s="3" t="s">
        <v>1023</v>
      </c>
      <c r="B117" s="3" t="s">
        <v>252</v>
      </c>
      <c r="C117" s="7" t="s">
        <v>715</v>
      </c>
      <c r="D117" s="7" t="s">
        <v>256</v>
      </c>
      <c r="E117" s="3" t="s">
        <v>125</v>
      </c>
      <c r="F117" s="8"/>
      <c r="G117" s="8"/>
      <c r="H117" s="8"/>
      <c r="I117" s="8"/>
      <c r="J117" s="5">
        <v>1884</v>
      </c>
      <c r="K117" s="8"/>
      <c r="L117" s="8"/>
      <c r="M117" s="3">
        <v>0</v>
      </c>
      <c r="N117" s="3">
        <v>1884</v>
      </c>
      <c r="O117" s="3">
        <v>1884</v>
      </c>
      <c r="P117" s="3">
        <v>9200</v>
      </c>
      <c r="Q117" s="3">
        <v>128.99799999999999</v>
      </c>
      <c r="R117" s="3">
        <v>392411.92</v>
      </c>
      <c r="S117" s="3">
        <v>27904.46</v>
      </c>
      <c r="T117" s="3">
        <v>38433.599999999999</v>
      </c>
      <c r="U117" s="3">
        <v>10694412.880000001</v>
      </c>
      <c r="V117" s="3">
        <v>13375794.98</v>
      </c>
      <c r="W117" s="12">
        <v>13375794</v>
      </c>
      <c r="X117" s="3">
        <v>1</v>
      </c>
      <c r="Y117" s="3">
        <v>13375794.98</v>
      </c>
      <c r="Z117" s="3">
        <v>13375794.98</v>
      </c>
      <c r="AA117" s="3">
        <v>5323642.16</v>
      </c>
      <c r="AB117" s="3">
        <v>0</v>
      </c>
      <c r="AC117" s="3">
        <v>499065.5</v>
      </c>
      <c r="AD117" s="3">
        <v>0</v>
      </c>
      <c r="AE117" s="12">
        <v>1164095.1000000001</v>
      </c>
      <c r="AF117" s="3">
        <v>0</v>
      </c>
      <c r="AG117" s="6">
        <v>723883.41</v>
      </c>
      <c r="AH117" s="3">
        <v>448285.92</v>
      </c>
      <c r="AI117" s="3">
        <v>0</v>
      </c>
      <c r="AJ117" s="3">
        <v>3251585.91</v>
      </c>
      <c r="AK117" s="3">
        <v>0</v>
      </c>
      <c r="AL117" s="3">
        <v>1</v>
      </c>
      <c r="AM117" s="3">
        <v>2661381.1200000001</v>
      </c>
      <c r="AN117" s="3">
        <v>20000</v>
      </c>
      <c r="AO117" s="3">
        <v>148311838</v>
      </c>
      <c r="AP117" s="3">
        <v>0</v>
      </c>
      <c r="AQ117" s="3">
        <v>20451</v>
      </c>
      <c r="AR117" s="3">
        <v>0</v>
      </c>
      <c r="AS117" s="3">
        <v>0</v>
      </c>
      <c r="AT117" s="3">
        <v>21.92</v>
      </c>
      <c r="AU117" s="3">
        <v>17.940000000000001</v>
      </c>
      <c r="AV117" s="3">
        <v>148312</v>
      </c>
      <c r="AW117" s="3">
        <v>39.86</v>
      </c>
      <c r="AX117" s="3">
        <v>1.79</v>
      </c>
      <c r="AY117" s="3">
        <v>0.27</v>
      </c>
      <c r="AZ117" s="3">
        <v>0.04</v>
      </c>
      <c r="BA117" s="3">
        <v>0</v>
      </c>
      <c r="BB117" s="3">
        <v>1.1499999999999999</v>
      </c>
      <c r="BC117" s="3">
        <v>0</v>
      </c>
      <c r="BD117" s="3">
        <v>1.35</v>
      </c>
      <c r="BE117" s="3">
        <v>0</v>
      </c>
      <c r="BF117" s="3">
        <v>17.239999999999998</v>
      </c>
      <c r="BG117" s="3">
        <v>10.11</v>
      </c>
      <c r="BH117" s="3">
        <v>589445</v>
      </c>
      <c r="BI117" s="3">
        <v>173830</v>
      </c>
      <c r="BJ117" s="3">
        <v>6500</v>
      </c>
      <c r="BK117" s="3">
        <v>2060000</v>
      </c>
      <c r="BL117" s="3">
        <v>259600</v>
      </c>
      <c r="BM117" s="3">
        <v>0</v>
      </c>
      <c r="BN117" s="3">
        <v>882101</v>
      </c>
      <c r="BO117" s="3">
        <v>0</v>
      </c>
      <c r="BP117" s="3">
        <v>3015186</v>
      </c>
      <c r="BQ117" s="3">
        <v>4564747</v>
      </c>
      <c r="BR117" s="3">
        <v>0</v>
      </c>
      <c r="BS117" s="3">
        <v>112553.49</v>
      </c>
      <c r="BT117" s="3">
        <v>132786.70000000001</v>
      </c>
      <c r="BU117" s="3">
        <v>0</v>
      </c>
      <c r="BV117" s="3">
        <v>314892.36</v>
      </c>
      <c r="BW117" s="3">
        <v>48137.23</v>
      </c>
      <c r="BX117" s="3">
        <v>0</v>
      </c>
      <c r="BY117" s="3">
        <v>548425.39</v>
      </c>
      <c r="BZ117" s="3">
        <v>0</v>
      </c>
      <c r="CA117" s="3">
        <v>25454.15</v>
      </c>
      <c r="CB117" s="3">
        <v>3054747</v>
      </c>
      <c r="CC117" s="3">
        <v>20947.599999999999</v>
      </c>
      <c r="CD117" s="3">
        <v>500</v>
      </c>
      <c r="CE117" s="3">
        <v>0</v>
      </c>
      <c r="CF117" s="3">
        <v>7500</v>
      </c>
      <c r="CG117" s="3">
        <v>41000</v>
      </c>
      <c r="CH117" s="3">
        <v>0</v>
      </c>
      <c r="CI117" s="3">
        <v>120507.69</v>
      </c>
      <c r="CJ117" s="3">
        <v>0</v>
      </c>
      <c r="CK117" s="3">
        <v>0</v>
      </c>
      <c r="CL117" s="3">
        <v>10000</v>
      </c>
      <c r="CM117" s="3">
        <v>5912967.0300000003</v>
      </c>
      <c r="CN117" s="3">
        <v>265768.21000000002</v>
      </c>
      <c r="CO117" s="3">
        <v>40543.300000000003</v>
      </c>
      <c r="CP117" s="3">
        <v>6500</v>
      </c>
      <c r="CQ117" s="3">
        <v>170462.77</v>
      </c>
      <c r="CR117" s="3">
        <v>0</v>
      </c>
      <c r="CS117" s="3">
        <v>200000</v>
      </c>
      <c r="CT117" s="3">
        <v>0</v>
      </c>
      <c r="CU117" s="3">
        <v>2989731.85</v>
      </c>
      <c r="CV117" s="3">
        <v>1500000</v>
      </c>
      <c r="CW117" s="3">
        <v>117889</v>
      </c>
      <c r="CX117" s="3">
        <v>721000</v>
      </c>
      <c r="CY117" s="3">
        <v>90860</v>
      </c>
      <c r="CZ117" s="3">
        <v>0</v>
      </c>
      <c r="DA117" s="3">
        <v>95087.85</v>
      </c>
      <c r="DB117" s="3">
        <v>1737607.64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6738943.5599999996</v>
      </c>
      <c r="DN117" s="3">
        <v>95087.85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 t="s">
        <v>121</v>
      </c>
      <c r="DU117" s="3" t="s">
        <v>122</v>
      </c>
      <c r="DV117" s="16" t="s">
        <v>1076</v>
      </c>
    </row>
    <row r="118" spans="1:126" ht="12.75" customHeight="1" x14ac:dyDescent="0.25">
      <c r="A118" s="3" t="s">
        <v>1023</v>
      </c>
      <c r="B118" s="3" t="s">
        <v>252</v>
      </c>
      <c r="C118" s="7" t="s">
        <v>716</v>
      </c>
      <c r="D118" s="7" t="s">
        <v>257</v>
      </c>
      <c r="E118" s="3" t="s">
        <v>120</v>
      </c>
      <c r="F118" s="5">
        <v>43</v>
      </c>
      <c r="G118" s="8"/>
      <c r="H118" s="8"/>
      <c r="I118" s="8"/>
      <c r="J118" s="8"/>
      <c r="K118" s="8"/>
      <c r="L118" s="5">
        <v>10</v>
      </c>
      <c r="M118" s="3">
        <v>53</v>
      </c>
      <c r="N118" s="3">
        <v>0</v>
      </c>
      <c r="O118" s="3">
        <v>53</v>
      </c>
      <c r="P118" s="3">
        <v>600</v>
      </c>
      <c r="Q118" s="3">
        <v>6.8129999999999997</v>
      </c>
      <c r="R118" s="3">
        <v>20725.150000000001</v>
      </c>
      <c r="S118" s="3">
        <v>2539.89</v>
      </c>
      <c r="T118" s="3">
        <v>1081.2</v>
      </c>
      <c r="U118" s="3">
        <v>335867.45</v>
      </c>
      <c r="V118" s="3">
        <v>414260.79</v>
      </c>
      <c r="W118" s="12">
        <v>414260.79</v>
      </c>
      <c r="X118" s="3">
        <v>1</v>
      </c>
      <c r="Y118" s="3">
        <v>414260.79</v>
      </c>
      <c r="Z118" s="3">
        <v>414260.79</v>
      </c>
      <c r="AA118" s="3">
        <v>166910.20000000001</v>
      </c>
      <c r="AB118" s="3">
        <v>0</v>
      </c>
      <c r="AC118" s="3">
        <v>7956.89</v>
      </c>
      <c r="AD118" s="3">
        <v>2652.12</v>
      </c>
      <c r="AE118" s="12">
        <v>32204.86</v>
      </c>
      <c r="AF118" s="3">
        <v>0</v>
      </c>
      <c r="AG118" s="6">
        <v>24913.64</v>
      </c>
      <c r="AH118" s="3">
        <v>51238.44</v>
      </c>
      <c r="AI118" s="3">
        <v>59902.04</v>
      </c>
      <c r="AJ118" s="3">
        <v>0</v>
      </c>
      <c r="AK118" s="3">
        <v>1</v>
      </c>
      <c r="AL118" s="3">
        <v>0</v>
      </c>
      <c r="AM118" s="3">
        <v>78393.34</v>
      </c>
      <c r="AN118" s="3">
        <v>0</v>
      </c>
      <c r="AO118" s="3">
        <v>1466323</v>
      </c>
      <c r="AP118" s="3">
        <v>1254</v>
      </c>
      <c r="AQ118" s="3">
        <v>0</v>
      </c>
      <c r="AR118" s="3">
        <v>0</v>
      </c>
      <c r="AS118" s="3">
        <v>40.86</v>
      </c>
      <c r="AT118" s="3">
        <v>0</v>
      </c>
      <c r="AU118" s="3">
        <v>53.46</v>
      </c>
      <c r="AV118" s="3">
        <v>1466</v>
      </c>
      <c r="AW118" s="3">
        <v>94.32</v>
      </c>
      <c r="AX118" s="3">
        <v>13.89</v>
      </c>
      <c r="AY118" s="3">
        <v>3.31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39510.9</v>
      </c>
      <c r="BI118" s="3">
        <v>74219.320000000007</v>
      </c>
      <c r="BJ118" s="3">
        <v>0</v>
      </c>
      <c r="BK118" s="3">
        <v>48416.11</v>
      </c>
      <c r="BL118" s="3">
        <v>5331.38</v>
      </c>
      <c r="BM118" s="3">
        <v>0</v>
      </c>
      <c r="BN118" s="3">
        <v>4874.92</v>
      </c>
      <c r="BO118" s="3">
        <v>31772.31</v>
      </c>
      <c r="BP118" s="3">
        <v>0</v>
      </c>
      <c r="BQ118" s="3">
        <v>17254.14</v>
      </c>
      <c r="BR118" s="3">
        <v>0</v>
      </c>
      <c r="BS118" s="3">
        <v>14231.27</v>
      </c>
      <c r="BT118" s="3">
        <v>69361.320000000007</v>
      </c>
      <c r="BU118" s="3">
        <v>0</v>
      </c>
      <c r="BV118" s="3">
        <v>12466.49</v>
      </c>
      <c r="BW118" s="3">
        <v>5281.38</v>
      </c>
      <c r="BX118" s="3">
        <v>0</v>
      </c>
      <c r="BY118" s="3">
        <v>4425.37</v>
      </c>
      <c r="BZ118" s="3">
        <v>24224.44</v>
      </c>
      <c r="CA118" s="3">
        <v>0</v>
      </c>
      <c r="CB118" s="3">
        <v>16984.14</v>
      </c>
      <c r="CC118" s="3">
        <v>2272.98</v>
      </c>
      <c r="CD118" s="3">
        <v>0</v>
      </c>
      <c r="CE118" s="3">
        <v>0</v>
      </c>
      <c r="CF118" s="3">
        <v>200</v>
      </c>
      <c r="CG118" s="3">
        <v>50</v>
      </c>
      <c r="CH118" s="3">
        <v>0</v>
      </c>
      <c r="CI118" s="3">
        <v>36</v>
      </c>
      <c r="CJ118" s="3">
        <v>7547.87</v>
      </c>
      <c r="CK118" s="3">
        <v>0</v>
      </c>
      <c r="CL118" s="3">
        <v>270</v>
      </c>
      <c r="CM118" s="3">
        <v>138295.38</v>
      </c>
      <c r="CN118" s="3">
        <v>20367.71</v>
      </c>
      <c r="CO118" s="3">
        <v>4858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  <c r="CV118" s="3">
        <v>0</v>
      </c>
      <c r="CW118" s="3">
        <v>7902.18</v>
      </c>
      <c r="CX118" s="3">
        <v>16945.64</v>
      </c>
      <c r="CY118" s="3">
        <v>0</v>
      </c>
      <c r="CZ118" s="3">
        <v>0</v>
      </c>
      <c r="DA118" s="3">
        <v>1319.47</v>
      </c>
      <c r="DB118" s="3">
        <v>35749.620000000003</v>
      </c>
      <c r="DC118" s="3">
        <v>0</v>
      </c>
      <c r="DD118" s="3">
        <v>0</v>
      </c>
      <c r="DE118" s="3">
        <v>0</v>
      </c>
      <c r="DF118" s="3">
        <v>0</v>
      </c>
      <c r="DG118" s="3">
        <v>0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251051.77</v>
      </c>
      <c r="DN118" s="3">
        <v>1319.47</v>
      </c>
      <c r="DO118" s="3">
        <v>0</v>
      </c>
      <c r="DP118" s="3">
        <v>0</v>
      </c>
      <c r="DQ118" s="3">
        <v>0</v>
      </c>
      <c r="DR118" s="3">
        <v>400</v>
      </c>
      <c r="DS118" s="3">
        <v>0</v>
      </c>
      <c r="DT118" s="3" t="s">
        <v>121</v>
      </c>
      <c r="DU118" s="3" t="s">
        <v>122</v>
      </c>
      <c r="DV118" s="16" t="s">
        <v>1076</v>
      </c>
    </row>
    <row r="119" spans="1:126" ht="12.75" customHeight="1" x14ac:dyDescent="0.25">
      <c r="A119" s="3" t="s">
        <v>1023</v>
      </c>
      <c r="B119" s="3" t="s">
        <v>252</v>
      </c>
      <c r="C119" s="7" t="s">
        <v>717</v>
      </c>
      <c r="D119" s="7" t="s">
        <v>258</v>
      </c>
      <c r="E119" s="3" t="s">
        <v>125</v>
      </c>
      <c r="F119" s="8"/>
      <c r="G119" s="8"/>
      <c r="H119" s="8"/>
      <c r="I119" s="8"/>
      <c r="J119" s="5">
        <v>16</v>
      </c>
      <c r="K119" s="8"/>
      <c r="L119" s="8"/>
      <c r="M119" s="3">
        <v>0</v>
      </c>
      <c r="N119" s="3">
        <v>16</v>
      </c>
      <c r="O119" s="3">
        <v>16</v>
      </c>
      <c r="P119" s="3">
        <v>0</v>
      </c>
      <c r="Q119" s="3">
        <v>4.702</v>
      </c>
      <c r="R119" s="3">
        <v>14303.48</v>
      </c>
      <c r="S119" s="3">
        <v>0</v>
      </c>
      <c r="T119" s="3">
        <v>326.39999999999998</v>
      </c>
      <c r="U119" s="3">
        <v>311438.68</v>
      </c>
      <c r="V119" s="3">
        <v>386683.3</v>
      </c>
      <c r="W119" s="12">
        <v>413101.89</v>
      </c>
      <c r="X119" s="3">
        <v>1.0683</v>
      </c>
      <c r="Y119" s="3">
        <v>413101.89</v>
      </c>
      <c r="Z119" s="3">
        <v>413101.89</v>
      </c>
      <c r="AA119" s="3">
        <v>163653.85</v>
      </c>
      <c r="AB119" s="3">
        <v>0</v>
      </c>
      <c r="AC119" s="3">
        <v>2568.39</v>
      </c>
      <c r="AD119" s="3">
        <v>800.64</v>
      </c>
      <c r="AE119" s="12">
        <v>41310.19</v>
      </c>
      <c r="AF119" s="3">
        <v>487.45</v>
      </c>
      <c r="AG119" s="6">
        <v>15975.82</v>
      </c>
      <c r="AH119" s="3">
        <v>80710.48</v>
      </c>
      <c r="AI119" s="3">
        <v>0</v>
      </c>
      <c r="AJ119" s="3">
        <v>25517.77</v>
      </c>
      <c r="AK119" s="3">
        <v>0</v>
      </c>
      <c r="AL119" s="3">
        <v>1</v>
      </c>
      <c r="AM119" s="3">
        <v>101663.21</v>
      </c>
      <c r="AN119" s="3">
        <v>0</v>
      </c>
      <c r="AO119" s="3">
        <v>1157726</v>
      </c>
      <c r="AP119" s="3">
        <v>0</v>
      </c>
      <c r="AQ119" s="3">
        <v>3662</v>
      </c>
      <c r="AR119" s="3">
        <v>0</v>
      </c>
      <c r="AS119" s="3">
        <v>0</v>
      </c>
      <c r="AT119" s="3">
        <v>22.04</v>
      </c>
      <c r="AU119" s="3">
        <v>87.81</v>
      </c>
      <c r="AV119" s="3">
        <v>1158</v>
      </c>
      <c r="AW119" s="3">
        <v>109.85</v>
      </c>
      <c r="AX119" s="3">
        <v>6.96</v>
      </c>
      <c r="AY119" s="3">
        <v>1.8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27993.02</v>
      </c>
      <c r="BI119" s="3">
        <v>17227.88</v>
      </c>
      <c r="BJ119" s="3">
        <v>0</v>
      </c>
      <c r="BK119" s="3">
        <v>45482</v>
      </c>
      <c r="BL119" s="3">
        <v>3273.29</v>
      </c>
      <c r="BM119" s="3">
        <v>0</v>
      </c>
      <c r="BN119" s="3">
        <v>3716.35</v>
      </c>
      <c r="BO119" s="3">
        <v>12722.3</v>
      </c>
      <c r="BP119" s="3">
        <v>0</v>
      </c>
      <c r="BQ119" s="3">
        <v>0</v>
      </c>
      <c r="BR119" s="3">
        <v>8382.49</v>
      </c>
      <c r="BS119" s="3">
        <v>17545.330000000002</v>
      </c>
      <c r="BT119" s="3">
        <v>15145.88</v>
      </c>
      <c r="BU119" s="3">
        <v>0</v>
      </c>
      <c r="BV119" s="3">
        <v>10466.77</v>
      </c>
      <c r="BW119" s="3">
        <v>3243.29</v>
      </c>
      <c r="BX119" s="3">
        <v>0</v>
      </c>
      <c r="BY119" s="3">
        <v>3302.88</v>
      </c>
      <c r="BZ119" s="3">
        <v>10570.74</v>
      </c>
      <c r="CA119" s="3">
        <v>0</v>
      </c>
      <c r="CB119" s="3">
        <v>0</v>
      </c>
      <c r="CC119" s="3">
        <v>1262.23</v>
      </c>
      <c r="CD119" s="3">
        <v>0</v>
      </c>
      <c r="CE119" s="3">
        <v>0</v>
      </c>
      <c r="CF119" s="3">
        <v>200</v>
      </c>
      <c r="CG119" s="3">
        <v>30</v>
      </c>
      <c r="CH119" s="3">
        <v>0</v>
      </c>
      <c r="CI119" s="3">
        <v>30</v>
      </c>
      <c r="CJ119" s="3">
        <v>2151.56</v>
      </c>
      <c r="CK119" s="3">
        <v>0</v>
      </c>
      <c r="CL119" s="3">
        <v>0</v>
      </c>
      <c r="CM119" s="3">
        <v>127180.98</v>
      </c>
      <c r="CN119" s="3">
        <v>8054.48</v>
      </c>
      <c r="CO119" s="3">
        <v>2082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5598.6</v>
      </c>
      <c r="CX119" s="3">
        <v>15918.7</v>
      </c>
      <c r="CY119" s="3">
        <v>0</v>
      </c>
      <c r="CZ119" s="3">
        <v>0</v>
      </c>
      <c r="DA119" s="3">
        <v>565.49</v>
      </c>
      <c r="DB119" s="3">
        <v>34815.230000000003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261562.6</v>
      </c>
      <c r="DN119" s="3">
        <v>565.49</v>
      </c>
      <c r="DO119" s="3">
        <v>0</v>
      </c>
      <c r="DP119" s="3">
        <v>0</v>
      </c>
      <c r="DQ119" s="3">
        <v>0</v>
      </c>
      <c r="DR119" s="3">
        <v>480</v>
      </c>
      <c r="DS119" s="3">
        <v>0</v>
      </c>
      <c r="DT119" s="3" t="s">
        <v>133</v>
      </c>
      <c r="DU119" s="3"/>
      <c r="DV119" s="16" t="s">
        <v>1073</v>
      </c>
    </row>
    <row r="120" spans="1:126" ht="12.75" customHeight="1" x14ac:dyDescent="0.25">
      <c r="A120" s="3" t="s">
        <v>1023</v>
      </c>
      <c r="B120" s="3" t="s">
        <v>252</v>
      </c>
      <c r="C120" s="7" t="s">
        <v>718</v>
      </c>
      <c r="D120" s="7" t="s">
        <v>259</v>
      </c>
      <c r="E120" s="3" t="s">
        <v>120</v>
      </c>
      <c r="F120" s="5">
        <v>15</v>
      </c>
      <c r="G120" s="8"/>
      <c r="H120" s="8"/>
      <c r="I120" s="8"/>
      <c r="J120" s="8"/>
      <c r="K120" s="8"/>
      <c r="L120" s="8"/>
      <c r="M120" s="3">
        <v>15</v>
      </c>
      <c r="N120" s="3">
        <v>0</v>
      </c>
      <c r="O120" s="3">
        <v>15</v>
      </c>
      <c r="P120" s="3">
        <v>0</v>
      </c>
      <c r="Q120" s="3">
        <v>2.097</v>
      </c>
      <c r="R120" s="3">
        <v>6379.07</v>
      </c>
      <c r="S120" s="3">
        <v>0</v>
      </c>
      <c r="T120" s="3">
        <v>306</v>
      </c>
      <c r="U120" s="3">
        <v>89895.64</v>
      </c>
      <c r="V120" s="3">
        <v>110885.93</v>
      </c>
      <c r="W120" s="12">
        <v>111026.23</v>
      </c>
      <c r="X120" s="3">
        <v>1.0013000000000001</v>
      </c>
      <c r="Y120" s="3">
        <v>111026.23</v>
      </c>
      <c r="Z120" s="3">
        <v>111026.23</v>
      </c>
      <c r="AA120" s="3">
        <v>44564.56</v>
      </c>
      <c r="AB120" s="3">
        <v>0</v>
      </c>
      <c r="AC120" s="3">
        <v>2251.9499999999998</v>
      </c>
      <c r="AD120" s="3">
        <v>750.6</v>
      </c>
      <c r="AE120" s="12">
        <v>11102.62</v>
      </c>
      <c r="AF120" s="3">
        <v>176.51</v>
      </c>
      <c r="AG120" s="6">
        <v>12318.71</v>
      </c>
      <c r="AH120" s="3">
        <v>10625.16</v>
      </c>
      <c r="AI120" s="3">
        <v>18071.580000000002</v>
      </c>
      <c r="AJ120" s="3">
        <v>0</v>
      </c>
      <c r="AK120" s="3">
        <v>1</v>
      </c>
      <c r="AL120" s="3">
        <v>0</v>
      </c>
      <c r="AM120" s="3">
        <v>16509.2</v>
      </c>
      <c r="AN120" s="3">
        <v>4621.3900000000003</v>
      </c>
      <c r="AO120" s="3">
        <v>500060</v>
      </c>
      <c r="AP120" s="3">
        <v>294</v>
      </c>
      <c r="AQ120" s="3">
        <v>0</v>
      </c>
      <c r="AR120" s="3">
        <v>0</v>
      </c>
      <c r="AS120" s="3">
        <v>36.14</v>
      </c>
      <c r="AT120" s="3">
        <v>0</v>
      </c>
      <c r="AU120" s="3">
        <v>33.01</v>
      </c>
      <c r="AV120" s="3">
        <v>500</v>
      </c>
      <c r="AW120" s="3">
        <v>69.150000000000006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118.03</v>
      </c>
      <c r="BI120" s="3">
        <v>0</v>
      </c>
      <c r="BJ120" s="3">
        <v>0</v>
      </c>
      <c r="BK120" s="3">
        <v>14000</v>
      </c>
      <c r="BL120" s="3">
        <v>0</v>
      </c>
      <c r="BM120" s="3">
        <v>0</v>
      </c>
      <c r="BN120" s="3">
        <v>297.08</v>
      </c>
      <c r="BO120" s="3">
        <v>989.22</v>
      </c>
      <c r="BP120" s="3">
        <v>0</v>
      </c>
      <c r="BQ120" s="3">
        <v>15033.13</v>
      </c>
      <c r="BR120" s="3">
        <v>0</v>
      </c>
      <c r="BS120" s="3">
        <v>0</v>
      </c>
      <c r="BT120" s="3">
        <v>0</v>
      </c>
      <c r="BU120" s="3">
        <v>0</v>
      </c>
      <c r="BV120" s="3">
        <v>2099.88</v>
      </c>
      <c r="BW120" s="3">
        <v>0</v>
      </c>
      <c r="BX120" s="3">
        <v>0</v>
      </c>
      <c r="BY120" s="3">
        <v>186.39</v>
      </c>
      <c r="BZ120" s="3">
        <v>312.02999999999997</v>
      </c>
      <c r="CA120" s="3">
        <v>0</v>
      </c>
      <c r="CB120" s="3">
        <v>14983.13</v>
      </c>
      <c r="CC120" s="3">
        <v>118.03</v>
      </c>
      <c r="CD120" s="3">
        <v>0</v>
      </c>
      <c r="CE120" s="3">
        <v>0</v>
      </c>
      <c r="CF120" s="3">
        <v>20</v>
      </c>
      <c r="CG120" s="3">
        <v>0</v>
      </c>
      <c r="CH120" s="3">
        <v>0</v>
      </c>
      <c r="CI120" s="3">
        <v>0</v>
      </c>
      <c r="CJ120" s="3">
        <v>677.19</v>
      </c>
      <c r="CK120" s="3">
        <v>0</v>
      </c>
      <c r="CL120" s="3">
        <v>50</v>
      </c>
      <c r="CM120" s="3">
        <v>34580.78</v>
      </c>
      <c r="CN120" s="3">
        <v>0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0</v>
      </c>
      <c r="CU120" s="3">
        <v>0</v>
      </c>
      <c r="CV120" s="3">
        <v>0</v>
      </c>
      <c r="CW120" s="3">
        <v>0</v>
      </c>
      <c r="CX120" s="3">
        <v>4900</v>
      </c>
      <c r="CY120" s="3">
        <v>0</v>
      </c>
      <c r="CZ120" s="3">
        <v>0</v>
      </c>
      <c r="DA120" s="3">
        <v>0</v>
      </c>
      <c r="DB120" s="3">
        <v>11880.12</v>
      </c>
      <c r="DC120" s="3">
        <v>0</v>
      </c>
      <c r="DD120" s="3">
        <v>0</v>
      </c>
      <c r="DE120" s="3">
        <v>0</v>
      </c>
      <c r="DF120" s="3">
        <v>0</v>
      </c>
      <c r="DG120" s="3">
        <v>0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64126.74</v>
      </c>
      <c r="DN120" s="3">
        <v>0</v>
      </c>
      <c r="DO120" s="3">
        <v>0</v>
      </c>
      <c r="DP120" s="3">
        <v>0</v>
      </c>
      <c r="DQ120" s="3">
        <v>0</v>
      </c>
      <c r="DR120" s="3">
        <v>0</v>
      </c>
      <c r="DS120" s="3">
        <v>0</v>
      </c>
      <c r="DT120" s="3" t="s">
        <v>121</v>
      </c>
      <c r="DU120" s="3" t="s">
        <v>122</v>
      </c>
      <c r="DV120" s="16" t="s">
        <v>1073</v>
      </c>
    </row>
    <row r="121" spans="1:126" ht="12.75" customHeight="1" x14ac:dyDescent="0.25">
      <c r="A121" s="3" t="s">
        <v>1023</v>
      </c>
      <c r="B121" s="3" t="s">
        <v>252</v>
      </c>
      <c r="C121" s="7" t="s">
        <v>719</v>
      </c>
      <c r="D121" s="7" t="s">
        <v>197</v>
      </c>
      <c r="E121" s="3" t="s">
        <v>120</v>
      </c>
      <c r="F121" s="5">
        <v>17</v>
      </c>
      <c r="G121" s="8"/>
      <c r="H121" s="8"/>
      <c r="I121" s="8"/>
      <c r="J121" s="8"/>
      <c r="K121" s="8"/>
      <c r="L121" s="8"/>
      <c r="M121" s="3">
        <v>17</v>
      </c>
      <c r="N121" s="3">
        <v>0</v>
      </c>
      <c r="O121" s="3">
        <v>17</v>
      </c>
      <c r="P121" s="3">
        <v>0</v>
      </c>
      <c r="Q121" s="3">
        <v>2.04</v>
      </c>
      <c r="R121" s="3">
        <v>6205.68</v>
      </c>
      <c r="S121" s="3">
        <v>0</v>
      </c>
      <c r="T121" s="3">
        <v>346.8</v>
      </c>
      <c r="U121" s="3">
        <v>98338.49</v>
      </c>
      <c r="V121" s="3">
        <v>121497.66</v>
      </c>
      <c r="W121" s="12">
        <v>121497.66</v>
      </c>
      <c r="X121" s="3">
        <v>1</v>
      </c>
      <c r="Y121" s="3">
        <v>121497.66</v>
      </c>
      <c r="Z121" s="3">
        <v>121497.66</v>
      </c>
      <c r="AA121" s="3">
        <v>49098.84</v>
      </c>
      <c r="AB121" s="3">
        <v>0</v>
      </c>
      <c r="AC121" s="3">
        <v>2552.21</v>
      </c>
      <c r="AD121" s="3">
        <v>850.68</v>
      </c>
      <c r="AE121" s="12">
        <v>7848.61</v>
      </c>
      <c r="AF121" s="3">
        <v>0</v>
      </c>
      <c r="AG121" s="6">
        <v>20048.75</v>
      </c>
      <c r="AH121" s="3">
        <v>7401.32</v>
      </c>
      <c r="AI121" s="3">
        <v>27932.26</v>
      </c>
      <c r="AJ121" s="3">
        <v>0</v>
      </c>
      <c r="AK121" s="3">
        <v>1</v>
      </c>
      <c r="AL121" s="3">
        <v>0</v>
      </c>
      <c r="AM121" s="3">
        <v>7911.8</v>
      </c>
      <c r="AN121" s="3">
        <v>15247.37</v>
      </c>
      <c r="AO121" s="3">
        <v>618937</v>
      </c>
      <c r="AP121" s="3">
        <v>164</v>
      </c>
      <c r="AQ121" s="3">
        <v>0</v>
      </c>
      <c r="AR121" s="3">
        <v>0</v>
      </c>
      <c r="AS121" s="3">
        <v>45.13</v>
      </c>
      <c r="AT121" s="3">
        <v>0</v>
      </c>
      <c r="AU121" s="3">
        <v>12.78</v>
      </c>
      <c r="AV121" s="3">
        <v>619</v>
      </c>
      <c r="AW121" s="3">
        <v>57.91</v>
      </c>
      <c r="AX121" s="3">
        <v>0</v>
      </c>
      <c r="AY121" s="3">
        <v>0</v>
      </c>
      <c r="AZ121" s="3">
        <v>10.91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690.21</v>
      </c>
      <c r="BI121" s="3">
        <v>0</v>
      </c>
      <c r="BJ121" s="3">
        <v>6769.81</v>
      </c>
      <c r="BK121" s="3">
        <v>14000</v>
      </c>
      <c r="BL121" s="3">
        <v>0</v>
      </c>
      <c r="BM121" s="3">
        <v>0</v>
      </c>
      <c r="BN121" s="3">
        <v>121.68</v>
      </c>
      <c r="BO121" s="3">
        <v>212.46</v>
      </c>
      <c r="BP121" s="3">
        <v>0</v>
      </c>
      <c r="BQ121" s="3">
        <v>0</v>
      </c>
      <c r="BR121" s="3">
        <v>0</v>
      </c>
      <c r="BS121" s="3">
        <v>690.21</v>
      </c>
      <c r="BT121" s="3">
        <v>0</v>
      </c>
      <c r="BU121" s="3">
        <v>0</v>
      </c>
      <c r="BV121" s="3">
        <v>2192.71</v>
      </c>
      <c r="BW121" s="3">
        <v>0</v>
      </c>
      <c r="BX121" s="3">
        <v>0</v>
      </c>
      <c r="BY121" s="3">
        <v>0.6</v>
      </c>
      <c r="BZ121" s="3">
        <v>0</v>
      </c>
      <c r="CA121" s="3">
        <v>0</v>
      </c>
      <c r="CB121" s="3">
        <v>0</v>
      </c>
      <c r="CC121" s="3">
        <v>8.0399999999999991</v>
      </c>
      <c r="CD121" s="3">
        <v>0</v>
      </c>
      <c r="CE121" s="3">
        <v>20</v>
      </c>
      <c r="CF121" s="3">
        <v>20</v>
      </c>
      <c r="CG121" s="3">
        <v>0</v>
      </c>
      <c r="CH121" s="3">
        <v>0</v>
      </c>
      <c r="CI121" s="3">
        <v>0</v>
      </c>
      <c r="CJ121" s="3">
        <v>212.46</v>
      </c>
      <c r="CK121" s="3">
        <v>0</v>
      </c>
      <c r="CL121" s="3">
        <v>0</v>
      </c>
      <c r="CM121" s="3">
        <v>35844.06</v>
      </c>
      <c r="CN121" s="3">
        <v>0</v>
      </c>
      <c r="CO121" s="3">
        <v>0</v>
      </c>
      <c r="CP121" s="3">
        <v>6749.81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4900</v>
      </c>
      <c r="CY121" s="3">
        <v>0</v>
      </c>
      <c r="CZ121" s="3">
        <v>0</v>
      </c>
      <c r="DA121" s="3">
        <v>0</v>
      </c>
      <c r="DB121" s="3">
        <v>11787.29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65604.850000000006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 t="s">
        <v>121</v>
      </c>
      <c r="DU121" s="3" t="s">
        <v>122</v>
      </c>
      <c r="DV121" s="16" t="s">
        <v>1076</v>
      </c>
    </row>
    <row r="122" spans="1:126" ht="12.75" customHeight="1" x14ac:dyDescent="0.25">
      <c r="A122" s="3" t="s">
        <v>1023</v>
      </c>
      <c r="B122" s="3" t="s">
        <v>252</v>
      </c>
      <c r="C122" s="7" t="s">
        <v>720</v>
      </c>
      <c r="D122" s="7" t="s">
        <v>260</v>
      </c>
      <c r="E122" s="3" t="s">
        <v>120</v>
      </c>
      <c r="F122" s="5">
        <v>288</v>
      </c>
      <c r="G122" s="8"/>
      <c r="H122" s="8"/>
      <c r="I122" s="8"/>
      <c r="J122" s="8"/>
      <c r="K122" s="8"/>
      <c r="L122" s="5">
        <v>89</v>
      </c>
      <c r="M122" s="3">
        <v>377</v>
      </c>
      <c r="N122" s="3">
        <v>0</v>
      </c>
      <c r="O122" s="3">
        <v>377</v>
      </c>
      <c r="P122" s="3">
        <v>2200</v>
      </c>
      <c r="Q122" s="3">
        <v>26.535</v>
      </c>
      <c r="R122" s="3">
        <v>80719.47</v>
      </c>
      <c r="S122" s="3">
        <v>8142.18</v>
      </c>
      <c r="T122" s="3">
        <v>7690.8</v>
      </c>
      <c r="U122" s="3">
        <v>1899856.42</v>
      </c>
      <c r="V122" s="3">
        <v>2362142.61</v>
      </c>
      <c r="W122" s="12">
        <v>2100191.81</v>
      </c>
      <c r="X122" s="3">
        <v>0.8891</v>
      </c>
      <c r="Y122" s="3">
        <v>2100191.81</v>
      </c>
      <c r="Z122" s="3">
        <v>2362142.61</v>
      </c>
      <c r="AA122" s="3">
        <v>947648.23</v>
      </c>
      <c r="AB122" s="3">
        <v>0</v>
      </c>
      <c r="AC122" s="3">
        <v>75063.75</v>
      </c>
      <c r="AD122" s="3">
        <v>0</v>
      </c>
      <c r="AE122" s="12">
        <v>208481.18</v>
      </c>
      <c r="AF122" s="3">
        <v>0</v>
      </c>
      <c r="AG122" s="6">
        <v>129224.37</v>
      </c>
      <c r="AH122" s="3">
        <v>283054.8</v>
      </c>
      <c r="AI122" s="3">
        <v>366112.82</v>
      </c>
      <c r="AJ122" s="3">
        <v>0</v>
      </c>
      <c r="AK122" s="3">
        <v>1</v>
      </c>
      <c r="AL122" s="3">
        <v>0</v>
      </c>
      <c r="AM122" s="3">
        <v>200335.39</v>
      </c>
      <c r="AN122" s="3">
        <v>0</v>
      </c>
      <c r="AO122" s="3">
        <v>9843793</v>
      </c>
      <c r="AP122" s="3">
        <v>7609</v>
      </c>
      <c r="AQ122" s="3">
        <v>0</v>
      </c>
      <c r="AR122" s="3">
        <v>0</v>
      </c>
      <c r="AS122" s="3">
        <v>37.200000000000003</v>
      </c>
      <c r="AT122" s="3">
        <v>0</v>
      </c>
      <c r="AU122" s="3">
        <v>20.350000000000001</v>
      </c>
      <c r="AV122" s="3">
        <v>9844</v>
      </c>
      <c r="AW122" s="3">
        <v>57.55</v>
      </c>
      <c r="AX122" s="3">
        <v>2.88</v>
      </c>
      <c r="AY122" s="3">
        <v>5.18</v>
      </c>
      <c r="AZ122" s="3">
        <v>0</v>
      </c>
      <c r="BA122" s="3">
        <v>0</v>
      </c>
      <c r="BB122" s="3">
        <v>0</v>
      </c>
      <c r="BC122" s="3">
        <v>0</v>
      </c>
      <c r="BD122" s="3">
        <v>2.0299999999999998</v>
      </c>
      <c r="BE122" s="3">
        <v>0</v>
      </c>
      <c r="BF122" s="3">
        <v>0</v>
      </c>
      <c r="BG122" s="3">
        <v>7.01</v>
      </c>
      <c r="BH122" s="3">
        <v>112000</v>
      </c>
      <c r="BI122" s="3">
        <v>82506.05</v>
      </c>
      <c r="BJ122" s="3">
        <v>0</v>
      </c>
      <c r="BK122" s="3">
        <v>250000</v>
      </c>
      <c r="BL122" s="3">
        <v>0</v>
      </c>
      <c r="BM122" s="3">
        <v>0</v>
      </c>
      <c r="BN122" s="3">
        <v>26820.97</v>
      </c>
      <c r="BO122" s="3">
        <v>4650</v>
      </c>
      <c r="BP122" s="3">
        <v>0</v>
      </c>
      <c r="BQ122" s="3">
        <v>110458.77</v>
      </c>
      <c r="BR122" s="3">
        <v>0</v>
      </c>
      <c r="BS122" s="3">
        <v>3834.95</v>
      </c>
      <c r="BT122" s="3">
        <v>31506.05</v>
      </c>
      <c r="BU122" s="3">
        <v>0</v>
      </c>
      <c r="BV122" s="3">
        <v>18653.14</v>
      </c>
      <c r="BW122" s="3">
        <v>0.57999999999999996</v>
      </c>
      <c r="BX122" s="3">
        <v>0</v>
      </c>
      <c r="BY122" s="3">
        <v>4481.7</v>
      </c>
      <c r="BZ122" s="3">
        <v>4650</v>
      </c>
      <c r="CA122" s="3">
        <v>9698.24</v>
      </c>
      <c r="CB122" s="3">
        <v>30440.87</v>
      </c>
      <c r="CC122" s="3">
        <v>1362.56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  <c r="CK122" s="3">
        <v>0</v>
      </c>
      <c r="CL122" s="3">
        <v>11017.9</v>
      </c>
      <c r="CM122" s="3">
        <v>566448.21</v>
      </c>
      <c r="CN122" s="3">
        <v>28315.42</v>
      </c>
      <c r="CO122" s="3">
        <v>51000</v>
      </c>
      <c r="CP122" s="3">
        <v>0</v>
      </c>
      <c r="CQ122" s="3">
        <v>0</v>
      </c>
      <c r="CR122" s="3">
        <v>0</v>
      </c>
      <c r="CS122" s="3">
        <v>20000</v>
      </c>
      <c r="CT122" s="3">
        <v>0</v>
      </c>
      <c r="CU122" s="3">
        <v>0</v>
      </c>
      <c r="CV122" s="3">
        <v>69000</v>
      </c>
      <c r="CW122" s="3">
        <v>22400</v>
      </c>
      <c r="CX122" s="3">
        <v>87500</v>
      </c>
      <c r="CY122" s="3">
        <v>0</v>
      </c>
      <c r="CZ122" s="3">
        <v>0</v>
      </c>
      <c r="DA122" s="3">
        <v>39243.53</v>
      </c>
      <c r="DB122" s="3">
        <v>231346.86</v>
      </c>
      <c r="DC122" s="3">
        <v>0</v>
      </c>
      <c r="DD122" s="3">
        <v>0</v>
      </c>
      <c r="DE122" s="3">
        <v>0</v>
      </c>
      <c r="DF122" s="3">
        <v>0</v>
      </c>
      <c r="DG122" s="3">
        <v>0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1404519.23</v>
      </c>
      <c r="DN122" s="3">
        <v>39243.54</v>
      </c>
      <c r="DO122" s="3">
        <v>0</v>
      </c>
      <c r="DP122" s="3">
        <v>0</v>
      </c>
      <c r="DQ122" s="3">
        <v>0</v>
      </c>
      <c r="DR122" s="3">
        <v>0</v>
      </c>
      <c r="DS122" s="3">
        <v>0</v>
      </c>
      <c r="DT122" s="3" t="s">
        <v>121</v>
      </c>
      <c r="DU122" s="3" t="s">
        <v>122</v>
      </c>
      <c r="DV122" s="16" t="s">
        <v>1078</v>
      </c>
    </row>
    <row r="123" spans="1:126" ht="12.75" customHeight="1" x14ac:dyDescent="0.25">
      <c r="A123" s="3" t="s">
        <v>1023</v>
      </c>
      <c r="B123" s="3" t="s">
        <v>252</v>
      </c>
      <c r="C123" s="7" t="s">
        <v>721</v>
      </c>
      <c r="D123" s="7" t="s">
        <v>261</v>
      </c>
      <c r="E123" s="3" t="s">
        <v>125</v>
      </c>
      <c r="F123" s="8"/>
      <c r="G123" s="8"/>
      <c r="H123" s="8"/>
      <c r="I123" s="8"/>
      <c r="J123" s="5">
        <v>207</v>
      </c>
      <c r="K123" s="8"/>
      <c r="L123" s="8"/>
      <c r="M123" s="3">
        <v>0</v>
      </c>
      <c r="N123" s="3">
        <v>207</v>
      </c>
      <c r="O123" s="3">
        <v>207</v>
      </c>
      <c r="P123" s="3">
        <v>600</v>
      </c>
      <c r="Q123" s="3">
        <v>17.279</v>
      </c>
      <c r="R123" s="3">
        <v>52562.720000000001</v>
      </c>
      <c r="S123" s="3">
        <v>2961.93</v>
      </c>
      <c r="T123" s="3">
        <v>4222.8</v>
      </c>
      <c r="U123" s="3">
        <v>1394389.76</v>
      </c>
      <c r="V123" s="3">
        <v>1727900.34</v>
      </c>
      <c r="W123" s="12">
        <v>1492729.11</v>
      </c>
      <c r="X123" s="3">
        <v>0.8639</v>
      </c>
      <c r="Y123" s="3">
        <v>1492729.11</v>
      </c>
      <c r="Z123" s="3">
        <v>1727900.34</v>
      </c>
      <c r="AA123" s="3">
        <v>713609.8</v>
      </c>
      <c r="AB123" s="3">
        <v>0</v>
      </c>
      <c r="AC123" s="3">
        <v>40634.51</v>
      </c>
      <c r="AD123" s="3">
        <v>0</v>
      </c>
      <c r="AE123" s="12">
        <v>149272.91</v>
      </c>
      <c r="AF123" s="3">
        <v>736.71</v>
      </c>
      <c r="AG123" s="6">
        <v>74945.72</v>
      </c>
      <c r="AH123" s="3">
        <v>280116.47999999998</v>
      </c>
      <c r="AI123" s="3">
        <v>0</v>
      </c>
      <c r="AJ123" s="3">
        <v>211100.18</v>
      </c>
      <c r="AK123" s="3">
        <v>0</v>
      </c>
      <c r="AL123" s="3">
        <v>1</v>
      </c>
      <c r="AM123" s="3">
        <v>98339.35</v>
      </c>
      <c r="AN123" s="3">
        <v>0</v>
      </c>
      <c r="AO123" s="3">
        <v>9699866</v>
      </c>
      <c r="AP123" s="3">
        <v>0</v>
      </c>
      <c r="AQ123" s="3">
        <v>12873</v>
      </c>
      <c r="AR123" s="3">
        <v>0</v>
      </c>
      <c r="AS123" s="3">
        <v>0</v>
      </c>
      <c r="AT123" s="3">
        <v>21.76</v>
      </c>
      <c r="AU123" s="3">
        <v>10.14</v>
      </c>
      <c r="AV123" s="3">
        <v>9700</v>
      </c>
      <c r="AW123" s="3">
        <v>31.9</v>
      </c>
      <c r="AX123" s="3">
        <v>1.85</v>
      </c>
      <c r="AY123" s="3">
        <v>2.58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3.61</v>
      </c>
      <c r="BH123" s="3">
        <v>67625</v>
      </c>
      <c r="BI123" s="3">
        <v>45143.74</v>
      </c>
      <c r="BJ123" s="3">
        <v>0</v>
      </c>
      <c r="BK123" s="3">
        <v>160000</v>
      </c>
      <c r="BL123" s="3">
        <v>0</v>
      </c>
      <c r="BM123" s="3">
        <v>0</v>
      </c>
      <c r="BN123" s="3">
        <v>7562</v>
      </c>
      <c r="BO123" s="3">
        <v>3987.44</v>
      </c>
      <c r="BP123" s="3">
        <v>0</v>
      </c>
      <c r="BQ123" s="3">
        <v>63512.43</v>
      </c>
      <c r="BR123" s="3">
        <v>13635.62</v>
      </c>
      <c r="BS123" s="3">
        <v>10953.83</v>
      </c>
      <c r="BT123" s="3">
        <v>20143.740000000002</v>
      </c>
      <c r="BU123" s="3">
        <v>0</v>
      </c>
      <c r="BV123" s="3">
        <v>0</v>
      </c>
      <c r="BW123" s="3">
        <v>4533.6499999999996</v>
      </c>
      <c r="BX123" s="3">
        <v>0</v>
      </c>
      <c r="BY123" s="3">
        <v>5845.1</v>
      </c>
      <c r="BZ123" s="3">
        <v>3987.44</v>
      </c>
      <c r="CA123" s="3">
        <v>6156.37</v>
      </c>
      <c r="CB123" s="3">
        <v>19624.62</v>
      </c>
      <c r="CC123" s="3">
        <v>920.33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8887.81</v>
      </c>
      <c r="CM123" s="3">
        <v>309439.53000000003</v>
      </c>
      <c r="CN123" s="3">
        <v>17903.689999999999</v>
      </c>
      <c r="CO123" s="3">
        <v>25000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35000</v>
      </c>
      <c r="CW123" s="3">
        <v>13525</v>
      </c>
      <c r="CX123" s="3">
        <v>5207.92</v>
      </c>
      <c r="CY123" s="3">
        <v>0</v>
      </c>
      <c r="CZ123" s="3">
        <v>0</v>
      </c>
      <c r="DA123" s="3">
        <v>18923.57</v>
      </c>
      <c r="DB123" s="3">
        <v>160000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1094708.24</v>
      </c>
      <c r="DN123" s="3">
        <v>18923.580000000002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 t="s">
        <v>121</v>
      </c>
      <c r="DU123" s="3" t="s">
        <v>122</v>
      </c>
      <c r="DV123" s="16" t="s">
        <v>1078</v>
      </c>
    </row>
    <row r="124" spans="1:126" ht="12.75" customHeight="1" x14ac:dyDescent="0.25">
      <c r="A124" s="3" t="s">
        <v>1023</v>
      </c>
      <c r="B124" s="3" t="s">
        <v>252</v>
      </c>
      <c r="C124" s="7" t="s">
        <v>722</v>
      </c>
      <c r="D124" s="7" t="s">
        <v>262</v>
      </c>
      <c r="E124" s="3" t="s">
        <v>120</v>
      </c>
      <c r="F124" s="5">
        <v>8</v>
      </c>
      <c r="G124" s="8"/>
      <c r="H124" s="8"/>
      <c r="I124" s="8"/>
      <c r="J124" s="8"/>
      <c r="K124" s="8"/>
      <c r="L124" s="8"/>
      <c r="M124" s="3">
        <v>8</v>
      </c>
      <c r="N124" s="3">
        <v>0</v>
      </c>
      <c r="O124" s="3">
        <v>8</v>
      </c>
      <c r="P124" s="3">
        <v>0</v>
      </c>
      <c r="Q124" s="3">
        <v>1.012</v>
      </c>
      <c r="R124" s="3">
        <v>3078.5</v>
      </c>
      <c r="S124" s="3">
        <v>0</v>
      </c>
      <c r="T124" s="3">
        <v>163.19999999999999</v>
      </c>
      <c r="U124" s="3">
        <v>56992.639999999999</v>
      </c>
      <c r="V124" s="3">
        <v>70987.8</v>
      </c>
      <c r="W124" s="12">
        <v>59022.64</v>
      </c>
      <c r="X124" s="3">
        <v>0.83140000000000003</v>
      </c>
      <c r="Y124" s="3">
        <v>59022.64</v>
      </c>
      <c r="Z124" s="3">
        <v>70987.8</v>
      </c>
      <c r="AA124" s="3">
        <v>28691.77</v>
      </c>
      <c r="AB124" s="3">
        <v>0</v>
      </c>
      <c r="AC124" s="3">
        <v>1629.23</v>
      </c>
      <c r="AD124" s="3">
        <v>300.24</v>
      </c>
      <c r="AE124" s="12">
        <v>9434.58</v>
      </c>
      <c r="AF124" s="3">
        <v>0</v>
      </c>
      <c r="AG124" s="6">
        <v>7408.49</v>
      </c>
      <c r="AH124" s="3">
        <v>659.19</v>
      </c>
      <c r="AI124" s="3">
        <v>17392.259999999998</v>
      </c>
      <c r="AJ124" s="3">
        <v>0</v>
      </c>
      <c r="AK124" s="3">
        <v>1</v>
      </c>
      <c r="AL124" s="3">
        <v>0</v>
      </c>
      <c r="AM124" s="3">
        <v>0</v>
      </c>
      <c r="AN124" s="3">
        <v>2030</v>
      </c>
      <c r="AO124" s="3">
        <v>554046</v>
      </c>
      <c r="AP124" s="3">
        <v>21</v>
      </c>
      <c r="AQ124" s="3">
        <v>0</v>
      </c>
      <c r="AR124" s="3">
        <v>0</v>
      </c>
      <c r="AS124" s="3">
        <v>31.39</v>
      </c>
      <c r="AT124" s="3">
        <v>0</v>
      </c>
      <c r="AU124" s="3">
        <v>0</v>
      </c>
      <c r="AV124" s="3">
        <v>554</v>
      </c>
      <c r="AW124" s="3">
        <v>31.39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1000</v>
      </c>
      <c r="BI124" s="3">
        <v>0</v>
      </c>
      <c r="BJ124" s="3">
        <v>155.05000000000001</v>
      </c>
      <c r="BK124" s="3">
        <v>7500</v>
      </c>
      <c r="BL124" s="3">
        <v>0</v>
      </c>
      <c r="BM124" s="3">
        <v>0</v>
      </c>
      <c r="BN124" s="3">
        <v>75.290000000000006</v>
      </c>
      <c r="BO124" s="3">
        <v>1.52</v>
      </c>
      <c r="BP124" s="3">
        <v>0</v>
      </c>
      <c r="BQ124" s="3">
        <v>0</v>
      </c>
      <c r="BR124" s="3">
        <v>0</v>
      </c>
      <c r="BS124" s="3">
        <v>103.92</v>
      </c>
      <c r="BT124" s="3">
        <v>0</v>
      </c>
      <c r="BU124" s="3">
        <v>155.05000000000001</v>
      </c>
      <c r="BV124" s="3">
        <v>844.15</v>
      </c>
      <c r="BW124" s="3">
        <v>0</v>
      </c>
      <c r="BX124" s="3">
        <v>0</v>
      </c>
      <c r="BY124" s="3">
        <v>5.12</v>
      </c>
      <c r="BZ124" s="3">
        <v>1.52</v>
      </c>
      <c r="CA124" s="3">
        <v>0</v>
      </c>
      <c r="CB124" s="3">
        <v>0</v>
      </c>
      <c r="CC124" s="3">
        <v>2.81</v>
      </c>
      <c r="CD124" s="3">
        <v>0</v>
      </c>
      <c r="CE124" s="3">
        <v>0</v>
      </c>
      <c r="CF124" s="3">
        <v>20</v>
      </c>
      <c r="CG124" s="3">
        <v>0</v>
      </c>
      <c r="CH124" s="3">
        <v>0</v>
      </c>
      <c r="CI124" s="3">
        <v>0</v>
      </c>
      <c r="CJ124" s="3">
        <v>0</v>
      </c>
      <c r="CK124" s="3">
        <v>0</v>
      </c>
      <c r="CL124" s="3">
        <v>0</v>
      </c>
      <c r="CM124" s="3">
        <v>17392.259999999998</v>
      </c>
      <c r="CN124" s="3">
        <v>0</v>
      </c>
      <c r="CO124" s="3">
        <v>0</v>
      </c>
      <c r="CP124" s="3">
        <v>0</v>
      </c>
      <c r="CQ124" s="3">
        <v>0</v>
      </c>
      <c r="CR124" s="3">
        <v>0</v>
      </c>
      <c r="CS124" s="3">
        <v>0</v>
      </c>
      <c r="CT124" s="3">
        <v>0</v>
      </c>
      <c r="CU124" s="3">
        <v>0</v>
      </c>
      <c r="CV124" s="3">
        <v>0</v>
      </c>
      <c r="CW124" s="3">
        <v>200</v>
      </c>
      <c r="CX124" s="3">
        <v>2625</v>
      </c>
      <c r="CY124" s="3">
        <v>0</v>
      </c>
      <c r="CZ124" s="3">
        <v>0</v>
      </c>
      <c r="DA124" s="3">
        <v>393.27</v>
      </c>
      <c r="DB124" s="3">
        <v>6635.85</v>
      </c>
      <c r="DC124" s="3">
        <v>0</v>
      </c>
      <c r="DD124" s="3">
        <v>0</v>
      </c>
      <c r="DE124" s="3">
        <v>0</v>
      </c>
      <c r="DF124" s="3">
        <v>0</v>
      </c>
      <c r="DG124" s="3">
        <v>0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34221.89</v>
      </c>
      <c r="DN124" s="3">
        <v>500</v>
      </c>
      <c r="DO124" s="3">
        <v>0</v>
      </c>
      <c r="DP124" s="3">
        <v>0</v>
      </c>
      <c r="DQ124" s="3">
        <v>0</v>
      </c>
      <c r="DR124" s="3">
        <v>0</v>
      </c>
      <c r="DS124" s="3">
        <v>0</v>
      </c>
      <c r="DT124" s="3" t="s">
        <v>121</v>
      </c>
      <c r="DU124" s="3" t="s">
        <v>122</v>
      </c>
      <c r="DV124" s="16" t="s">
        <v>1078</v>
      </c>
    </row>
    <row r="125" spans="1:126" ht="12.75" customHeight="1" x14ac:dyDescent="0.25">
      <c r="A125" s="3" t="s">
        <v>1023</v>
      </c>
      <c r="B125" s="3" t="s">
        <v>252</v>
      </c>
      <c r="C125" s="7" t="s">
        <v>723</v>
      </c>
      <c r="D125" s="7" t="s">
        <v>263</v>
      </c>
      <c r="E125" s="3" t="s">
        <v>120</v>
      </c>
      <c r="F125" s="5">
        <v>217</v>
      </c>
      <c r="G125" s="8"/>
      <c r="H125" s="8"/>
      <c r="I125" s="8"/>
      <c r="J125" s="8"/>
      <c r="K125" s="8"/>
      <c r="L125" s="5">
        <v>54</v>
      </c>
      <c r="M125" s="3">
        <v>271</v>
      </c>
      <c r="N125" s="3">
        <v>0</v>
      </c>
      <c r="O125" s="3">
        <v>271</v>
      </c>
      <c r="P125" s="3">
        <v>1600</v>
      </c>
      <c r="Q125" s="3">
        <v>21.54</v>
      </c>
      <c r="R125" s="3">
        <v>65524.68</v>
      </c>
      <c r="S125" s="3">
        <v>3331.71</v>
      </c>
      <c r="T125" s="3">
        <v>5528.4</v>
      </c>
      <c r="U125" s="3">
        <v>1368063.89</v>
      </c>
      <c r="V125" s="3">
        <v>1702068.32</v>
      </c>
      <c r="W125" s="12">
        <v>1588590.63</v>
      </c>
      <c r="X125" s="3">
        <v>0.93330000000000002</v>
      </c>
      <c r="Y125" s="3">
        <v>1588590.63</v>
      </c>
      <c r="Z125" s="3">
        <v>1702068.32</v>
      </c>
      <c r="AA125" s="3">
        <v>687092.33</v>
      </c>
      <c r="AB125" s="3">
        <v>0</v>
      </c>
      <c r="AC125" s="3">
        <v>40685.230000000003</v>
      </c>
      <c r="AD125" s="3">
        <v>13560.84</v>
      </c>
      <c r="AE125" s="12">
        <v>158859.06</v>
      </c>
      <c r="AF125" s="3">
        <v>22084.27</v>
      </c>
      <c r="AG125" s="6">
        <v>115600.5</v>
      </c>
      <c r="AH125" s="3">
        <v>53712.480000000003</v>
      </c>
      <c r="AI125" s="3">
        <v>401388.56</v>
      </c>
      <c r="AJ125" s="3">
        <v>0</v>
      </c>
      <c r="AK125" s="3">
        <v>1</v>
      </c>
      <c r="AL125" s="3">
        <v>0</v>
      </c>
      <c r="AM125" s="3">
        <v>214126.74</v>
      </c>
      <c r="AN125" s="3">
        <v>6400</v>
      </c>
      <c r="AO125" s="3">
        <v>10550684</v>
      </c>
      <c r="AP125" s="3">
        <v>1412</v>
      </c>
      <c r="AQ125" s="3">
        <v>0</v>
      </c>
      <c r="AR125" s="3">
        <v>0</v>
      </c>
      <c r="AS125" s="3">
        <v>38.04</v>
      </c>
      <c r="AT125" s="3">
        <v>0</v>
      </c>
      <c r="AU125" s="3">
        <v>20.3</v>
      </c>
      <c r="AV125" s="3">
        <v>10551</v>
      </c>
      <c r="AW125" s="3">
        <v>58.34</v>
      </c>
      <c r="AX125" s="3">
        <v>14.91</v>
      </c>
      <c r="AY125" s="3">
        <v>3.8</v>
      </c>
      <c r="AZ125" s="3">
        <v>0</v>
      </c>
      <c r="BA125" s="3">
        <v>0</v>
      </c>
      <c r="BB125" s="3">
        <v>0.08</v>
      </c>
      <c r="BC125" s="3">
        <v>0</v>
      </c>
      <c r="BD125" s="3">
        <v>9.48</v>
      </c>
      <c r="BE125" s="3">
        <v>0</v>
      </c>
      <c r="BF125" s="3">
        <v>25.31</v>
      </c>
      <c r="BG125" s="3">
        <v>11.85</v>
      </c>
      <c r="BH125" s="3">
        <v>190965.62</v>
      </c>
      <c r="BI125" s="3">
        <v>166703.46</v>
      </c>
      <c r="BJ125" s="3">
        <v>5042.09</v>
      </c>
      <c r="BK125" s="3">
        <v>292217</v>
      </c>
      <c r="BL125" s="3">
        <v>20390</v>
      </c>
      <c r="BM125" s="3">
        <v>0</v>
      </c>
      <c r="BN125" s="3">
        <v>180756.15</v>
      </c>
      <c r="BO125" s="3">
        <v>76164.92</v>
      </c>
      <c r="BP125" s="3">
        <v>477555.91</v>
      </c>
      <c r="BQ125" s="3">
        <v>288689.75</v>
      </c>
      <c r="BR125" s="3">
        <v>0</v>
      </c>
      <c r="BS125" s="3">
        <v>0</v>
      </c>
      <c r="BT125" s="3">
        <v>126643.57</v>
      </c>
      <c r="BU125" s="3">
        <v>5042.09</v>
      </c>
      <c r="BV125" s="3">
        <v>7302.26</v>
      </c>
      <c r="BW125" s="3">
        <v>19495.75</v>
      </c>
      <c r="BX125" s="3">
        <v>0</v>
      </c>
      <c r="BY125" s="3">
        <v>79071.67</v>
      </c>
      <c r="BZ125" s="3">
        <v>54960.91</v>
      </c>
      <c r="CA125" s="3">
        <v>18674.23</v>
      </c>
      <c r="CB125" s="3">
        <v>163689.75</v>
      </c>
      <c r="CC125" s="3">
        <v>5317.13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21204.01</v>
      </c>
      <c r="CK125" s="3">
        <v>191800</v>
      </c>
      <c r="CL125" s="3">
        <v>0</v>
      </c>
      <c r="CM125" s="3">
        <v>615515.30000000005</v>
      </c>
      <c r="CN125" s="3">
        <v>157328.99</v>
      </c>
      <c r="CO125" s="3">
        <v>40059.89</v>
      </c>
      <c r="CP125" s="3">
        <v>0</v>
      </c>
      <c r="CQ125" s="3">
        <v>894.25</v>
      </c>
      <c r="CR125" s="3">
        <v>0</v>
      </c>
      <c r="CS125" s="3">
        <v>100000</v>
      </c>
      <c r="CT125" s="3">
        <v>0</v>
      </c>
      <c r="CU125" s="3">
        <v>267081.68</v>
      </c>
      <c r="CV125" s="3">
        <v>125000</v>
      </c>
      <c r="CW125" s="3">
        <v>33431.24</v>
      </c>
      <c r="CX125" s="3">
        <v>102275.95</v>
      </c>
      <c r="CY125" s="3">
        <v>7136.5</v>
      </c>
      <c r="CZ125" s="3">
        <v>0</v>
      </c>
      <c r="DA125" s="3">
        <v>14159.75</v>
      </c>
      <c r="DB125" s="3">
        <v>284914.74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857474.83</v>
      </c>
      <c r="DN125" s="3">
        <v>14159.75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 t="s">
        <v>121</v>
      </c>
      <c r="DU125" s="3" t="s">
        <v>122</v>
      </c>
      <c r="DV125" s="16" t="s">
        <v>1077</v>
      </c>
    </row>
    <row r="126" spans="1:126" ht="12.75" customHeight="1" x14ac:dyDescent="0.25">
      <c r="A126" s="3" t="s">
        <v>1023</v>
      </c>
      <c r="B126" s="3" t="s">
        <v>252</v>
      </c>
      <c r="C126" s="7" t="s">
        <v>724</v>
      </c>
      <c r="D126" s="7" t="s">
        <v>264</v>
      </c>
      <c r="E126" s="3" t="s">
        <v>120</v>
      </c>
      <c r="F126" s="5">
        <v>134</v>
      </c>
      <c r="G126" s="8"/>
      <c r="H126" s="8"/>
      <c r="I126" s="8"/>
      <c r="J126" s="8"/>
      <c r="K126" s="8"/>
      <c r="L126" s="5">
        <v>37</v>
      </c>
      <c r="M126" s="3">
        <v>171</v>
      </c>
      <c r="N126" s="3">
        <v>0</v>
      </c>
      <c r="O126" s="3">
        <v>171</v>
      </c>
      <c r="P126" s="3">
        <v>600</v>
      </c>
      <c r="Q126" s="3">
        <v>14.708</v>
      </c>
      <c r="R126" s="3">
        <v>44741.74</v>
      </c>
      <c r="S126" s="3">
        <v>4435.22</v>
      </c>
      <c r="T126" s="3">
        <v>3488.4</v>
      </c>
      <c r="U126" s="3">
        <v>895932.29</v>
      </c>
      <c r="V126" s="3">
        <v>1108538.07</v>
      </c>
      <c r="W126" s="12">
        <v>1108538.06</v>
      </c>
      <c r="X126" s="3">
        <v>1</v>
      </c>
      <c r="Y126" s="3">
        <v>1108538.06</v>
      </c>
      <c r="Z126" s="3">
        <v>1119093.03</v>
      </c>
      <c r="AA126" s="3">
        <v>450903.56</v>
      </c>
      <c r="AB126" s="3">
        <v>0</v>
      </c>
      <c r="AC126" s="3">
        <v>23270.15</v>
      </c>
      <c r="AD126" s="3">
        <v>7756.2</v>
      </c>
      <c r="AE126" s="12">
        <v>73448.03</v>
      </c>
      <c r="AF126" s="3">
        <v>0</v>
      </c>
      <c r="AG126" s="6">
        <v>65953.61</v>
      </c>
      <c r="AH126" s="3">
        <v>133932.96</v>
      </c>
      <c r="AI126" s="3">
        <v>169471.13</v>
      </c>
      <c r="AJ126" s="3">
        <v>0</v>
      </c>
      <c r="AK126" s="3">
        <v>1</v>
      </c>
      <c r="AL126" s="3">
        <v>0</v>
      </c>
      <c r="AM126" s="3">
        <v>211741.29</v>
      </c>
      <c r="AN126" s="3">
        <v>864.48</v>
      </c>
      <c r="AO126" s="3">
        <v>4570632</v>
      </c>
      <c r="AP126" s="3">
        <v>3612</v>
      </c>
      <c r="AQ126" s="3">
        <v>0</v>
      </c>
      <c r="AR126" s="3">
        <v>0</v>
      </c>
      <c r="AS126" s="3">
        <v>37.08</v>
      </c>
      <c r="AT126" s="3">
        <v>0</v>
      </c>
      <c r="AU126" s="3">
        <v>46.33</v>
      </c>
      <c r="AV126" s="3">
        <v>4571</v>
      </c>
      <c r="AW126" s="3">
        <v>83.41</v>
      </c>
      <c r="AX126" s="3">
        <v>15.39</v>
      </c>
      <c r="AY126" s="3">
        <v>6</v>
      </c>
      <c r="AZ126" s="3">
        <v>0</v>
      </c>
      <c r="BA126" s="3">
        <v>0</v>
      </c>
      <c r="BB126" s="3">
        <v>5.45</v>
      </c>
      <c r="BC126" s="3">
        <v>0</v>
      </c>
      <c r="BD126" s="3">
        <v>3.94</v>
      </c>
      <c r="BE126" s="3">
        <v>0</v>
      </c>
      <c r="BF126" s="3">
        <v>19.18</v>
      </c>
      <c r="BG126" s="3">
        <v>7.66</v>
      </c>
      <c r="BH126" s="3">
        <v>118500</v>
      </c>
      <c r="BI126" s="3">
        <v>95395.75</v>
      </c>
      <c r="BJ126" s="3">
        <v>835</v>
      </c>
      <c r="BK126" s="3">
        <v>160000</v>
      </c>
      <c r="BL126" s="3">
        <v>25000</v>
      </c>
      <c r="BM126" s="3">
        <v>0</v>
      </c>
      <c r="BN126" s="3">
        <v>19103.150000000001</v>
      </c>
      <c r="BO126" s="3">
        <v>13168.5</v>
      </c>
      <c r="BP126" s="3">
        <v>110865</v>
      </c>
      <c r="BQ126" s="3">
        <v>35000</v>
      </c>
      <c r="BR126" s="3">
        <v>0</v>
      </c>
      <c r="BS126" s="3">
        <v>15265.88</v>
      </c>
      <c r="BT126" s="3">
        <v>67663.55</v>
      </c>
      <c r="BU126" s="3">
        <v>832.8</v>
      </c>
      <c r="BV126" s="3">
        <v>41473.25</v>
      </c>
      <c r="BW126" s="3">
        <v>0</v>
      </c>
      <c r="BX126" s="3">
        <v>0</v>
      </c>
      <c r="BY126" s="3">
        <v>0</v>
      </c>
      <c r="BZ126" s="3">
        <v>4762.45</v>
      </c>
      <c r="CA126" s="3">
        <v>23194.97</v>
      </c>
      <c r="CB126" s="3">
        <v>0</v>
      </c>
      <c r="CC126" s="3">
        <v>7598.15</v>
      </c>
      <c r="CD126" s="3">
        <v>300</v>
      </c>
      <c r="CE126" s="3">
        <v>2.2000000000000002</v>
      </c>
      <c r="CF126" s="3">
        <v>500</v>
      </c>
      <c r="CG126" s="3">
        <v>100</v>
      </c>
      <c r="CH126" s="3">
        <v>0</v>
      </c>
      <c r="CI126" s="3">
        <v>0</v>
      </c>
      <c r="CJ126" s="3">
        <v>8406.0499999999993</v>
      </c>
      <c r="CK126" s="3">
        <v>0</v>
      </c>
      <c r="CL126" s="3">
        <v>0</v>
      </c>
      <c r="CM126" s="3">
        <v>381212.42</v>
      </c>
      <c r="CN126" s="3">
        <v>70335.97</v>
      </c>
      <c r="CO126" s="3">
        <v>27432.2</v>
      </c>
      <c r="CP126" s="3">
        <v>0</v>
      </c>
      <c r="CQ126" s="3">
        <v>24900</v>
      </c>
      <c r="CR126" s="3">
        <v>0</v>
      </c>
      <c r="CS126" s="3">
        <v>18000</v>
      </c>
      <c r="CT126" s="3">
        <v>0</v>
      </c>
      <c r="CU126" s="3">
        <v>87670.03</v>
      </c>
      <c r="CV126" s="3">
        <v>35000</v>
      </c>
      <c r="CW126" s="3">
        <v>23700</v>
      </c>
      <c r="CX126" s="3">
        <v>56000</v>
      </c>
      <c r="CY126" s="3">
        <v>8233.57</v>
      </c>
      <c r="CZ126" s="3">
        <v>0</v>
      </c>
      <c r="DA126" s="3">
        <v>12650</v>
      </c>
      <c r="DB126" s="3">
        <v>118026.75</v>
      </c>
      <c r="DC126" s="3">
        <v>0</v>
      </c>
      <c r="DD126" s="3">
        <v>0</v>
      </c>
      <c r="DE126" s="3">
        <v>0</v>
      </c>
      <c r="DF126" s="3">
        <v>0</v>
      </c>
      <c r="DG126" s="3">
        <v>0</v>
      </c>
      <c r="DH126" s="3">
        <v>0</v>
      </c>
      <c r="DI126" s="3">
        <v>0</v>
      </c>
      <c r="DJ126" s="3">
        <v>0</v>
      </c>
      <c r="DK126" s="3">
        <v>0</v>
      </c>
      <c r="DL126" s="3">
        <v>0</v>
      </c>
      <c r="DM126" s="3">
        <v>661372.03</v>
      </c>
      <c r="DN126" s="3">
        <v>12650</v>
      </c>
      <c r="DO126" s="3">
        <v>0</v>
      </c>
      <c r="DP126" s="3">
        <v>0</v>
      </c>
      <c r="DQ126" s="3">
        <v>0</v>
      </c>
      <c r="DR126" s="3">
        <v>0</v>
      </c>
      <c r="DS126" s="3">
        <v>0</v>
      </c>
      <c r="DT126" s="3" t="s">
        <v>121</v>
      </c>
      <c r="DU126" s="3" t="s">
        <v>122</v>
      </c>
      <c r="DV126" s="16" t="s">
        <v>1076</v>
      </c>
    </row>
    <row r="127" spans="1:126" ht="12.75" customHeight="1" x14ac:dyDescent="0.25">
      <c r="A127" s="3" t="s">
        <v>1023</v>
      </c>
      <c r="B127" s="3" t="s">
        <v>252</v>
      </c>
      <c r="C127" s="7" t="s">
        <v>725</v>
      </c>
      <c r="D127" s="7" t="s">
        <v>265</v>
      </c>
      <c r="E127" s="3" t="s">
        <v>120</v>
      </c>
      <c r="F127" s="5">
        <v>161</v>
      </c>
      <c r="G127" s="8"/>
      <c r="H127" s="8"/>
      <c r="I127" s="8"/>
      <c r="J127" s="8"/>
      <c r="K127" s="8"/>
      <c r="L127" s="5">
        <v>47</v>
      </c>
      <c r="M127" s="3">
        <v>208</v>
      </c>
      <c r="N127" s="3">
        <v>0</v>
      </c>
      <c r="O127" s="3">
        <v>208</v>
      </c>
      <c r="P127" s="3">
        <v>1200</v>
      </c>
      <c r="Q127" s="3">
        <v>14.326000000000001</v>
      </c>
      <c r="R127" s="3">
        <v>43579.69</v>
      </c>
      <c r="S127" s="3">
        <v>1446.86</v>
      </c>
      <c r="T127" s="3">
        <v>4243.2</v>
      </c>
      <c r="U127" s="3">
        <v>1076434.6100000001</v>
      </c>
      <c r="V127" s="3">
        <v>1347776.47</v>
      </c>
      <c r="W127" s="12">
        <v>1347776.47</v>
      </c>
      <c r="X127" s="3">
        <v>1</v>
      </c>
      <c r="Y127" s="3">
        <v>1347776.47</v>
      </c>
      <c r="Z127" s="3">
        <v>1347776.47</v>
      </c>
      <c r="AA127" s="3">
        <v>540747.74</v>
      </c>
      <c r="AB127" s="3">
        <v>0</v>
      </c>
      <c r="AC127" s="3">
        <v>38585.949999999997</v>
      </c>
      <c r="AD127" s="3">
        <v>10408.32</v>
      </c>
      <c r="AE127" s="12">
        <v>133873.69</v>
      </c>
      <c r="AF127" s="3">
        <v>0</v>
      </c>
      <c r="AG127" s="6">
        <v>91434.2</v>
      </c>
      <c r="AH127" s="3">
        <v>276015.52</v>
      </c>
      <c r="AI127" s="3">
        <v>137280.25</v>
      </c>
      <c r="AJ127" s="3">
        <v>0</v>
      </c>
      <c r="AK127" s="3">
        <v>1</v>
      </c>
      <c r="AL127" s="3">
        <v>0</v>
      </c>
      <c r="AM127" s="3">
        <v>213243.06</v>
      </c>
      <c r="AN127" s="3">
        <v>58098.8</v>
      </c>
      <c r="AO127" s="3">
        <v>3190408</v>
      </c>
      <c r="AP127" s="3">
        <v>6413</v>
      </c>
      <c r="AQ127" s="3">
        <v>0</v>
      </c>
      <c r="AR127" s="3">
        <v>0</v>
      </c>
      <c r="AS127" s="3">
        <v>43.04</v>
      </c>
      <c r="AT127" s="3">
        <v>0</v>
      </c>
      <c r="AU127" s="3">
        <v>66.84</v>
      </c>
      <c r="AV127" s="3">
        <v>3190</v>
      </c>
      <c r="AW127" s="3">
        <v>109.88</v>
      </c>
      <c r="AX127" s="3">
        <v>1.1499999999999999</v>
      </c>
      <c r="AY127" s="3">
        <v>9.7799999999999994</v>
      </c>
      <c r="AZ127" s="3">
        <v>0</v>
      </c>
      <c r="BA127" s="3">
        <v>0</v>
      </c>
      <c r="BB127" s="3">
        <v>0</v>
      </c>
      <c r="BC127" s="3">
        <v>0</v>
      </c>
      <c r="BD127" s="3">
        <v>9.4</v>
      </c>
      <c r="BE127" s="3">
        <v>0</v>
      </c>
      <c r="BF127" s="3">
        <v>20.98</v>
      </c>
      <c r="BG127" s="3">
        <v>4.7</v>
      </c>
      <c r="BH127" s="3">
        <v>45000</v>
      </c>
      <c r="BI127" s="3">
        <v>105162.13</v>
      </c>
      <c r="BJ127" s="3">
        <v>0</v>
      </c>
      <c r="BK127" s="3">
        <v>197710</v>
      </c>
      <c r="BL127" s="3">
        <v>6063.16</v>
      </c>
      <c r="BM127" s="3">
        <v>0</v>
      </c>
      <c r="BN127" s="3">
        <v>33798.81</v>
      </c>
      <c r="BO127" s="3">
        <v>2708.32</v>
      </c>
      <c r="BP127" s="3">
        <v>99775</v>
      </c>
      <c r="BQ127" s="3">
        <v>39870.35</v>
      </c>
      <c r="BR127" s="3">
        <v>0</v>
      </c>
      <c r="BS127" s="3">
        <v>18060.21</v>
      </c>
      <c r="BT127" s="3">
        <v>73382.13</v>
      </c>
      <c r="BU127" s="3">
        <v>0</v>
      </c>
      <c r="BV127" s="3">
        <v>45418.15</v>
      </c>
      <c r="BW127" s="3">
        <v>6023.16</v>
      </c>
      <c r="BX127" s="3">
        <v>0</v>
      </c>
      <c r="BY127" s="3">
        <v>2473.41</v>
      </c>
      <c r="BZ127" s="3">
        <v>491</v>
      </c>
      <c r="CA127" s="3">
        <v>32245.75</v>
      </c>
      <c r="CB127" s="3">
        <v>24670.35</v>
      </c>
      <c r="CC127" s="3">
        <v>11999.53</v>
      </c>
      <c r="CD127" s="3">
        <v>565</v>
      </c>
      <c r="CE127" s="3">
        <v>0</v>
      </c>
      <c r="CF127" s="3">
        <v>900</v>
      </c>
      <c r="CG127" s="3">
        <v>40</v>
      </c>
      <c r="CH127" s="3">
        <v>0</v>
      </c>
      <c r="CI127" s="3">
        <v>0</v>
      </c>
      <c r="CJ127" s="3">
        <v>2217.3200000000002</v>
      </c>
      <c r="CK127" s="3">
        <v>600</v>
      </c>
      <c r="CL127" s="3">
        <v>200</v>
      </c>
      <c r="CM127" s="3">
        <v>350523.31</v>
      </c>
      <c r="CN127" s="3">
        <v>3661.78</v>
      </c>
      <c r="CO127" s="3">
        <v>31215</v>
      </c>
      <c r="CP127" s="3">
        <v>0</v>
      </c>
      <c r="CQ127" s="3">
        <v>0</v>
      </c>
      <c r="CR127" s="3">
        <v>0</v>
      </c>
      <c r="CS127" s="3">
        <v>30000</v>
      </c>
      <c r="CT127" s="3">
        <v>0</v>
      </c>
      <c r="CU127" s="3">
        <v>66929.25</v>
      </c>
      <c r="CV127" s="3">
        <v>15000</v>
      </c>
      <c r="CW127" s="3">
        <v>9000</v>
      </c>
      <c r="CX127" s="3">
        <v>69198.5</v>
      </c>
      <c r="CY127" s="3">
        <v>0</v>
      </c>
      <c r="CZ127" s="3">
        <v>0</v>
      </c>
      <c r="DA127" s="3">
        <v>5639.24</v>
      </c>
      <c r="DB127" s="3">
        <v>151391.85</v>
      </c>
      <c r="DC127" s="3">
        <v>0</v>
      </c>
      <c r="DD127" s="3">
        <v>0</v>
      </c>
      <c r="DE127" s="3">
        <v>0</v>
      </c>
      <c r="DF127" s="3">
        <v>0</v>
      </c>
      <c r="DG127" s="3">
        <v>0</v>
      </c>
      <c r="DH127" s="3">
        <v>0</v>
      </c>
      <c r="DI127" s="3">
        <v>0</v>
      </c>
      <c r="DJ127" s="3">
        <v>0</v>
      </c>
      <c r="DK127" s="3">
        <v>0</v>
      </c>
      <c r="DL127" s="3">
        <v>0</v>
      </c>
      <c r="DM127" s="3">
        <v>905818.96</v>
      </c>
      <c r="DN127" s="3">
        <v>5639.24</v>
      </c>
      <c r="DO127" s="3">
        <v>0</v>
      </c>
      <c r="DP127" s="3">
        <v>0</v>
      </c>
      <c r="DQ127" s="3">
        <v>0</v>
      </c>
      <c r="DR127" s="3">
        <v>0</v>
      </c>
      <c r="DS127" s="3">
        <v>0</v>
      </c>
      <c r="DT127" s="3" t="s">
        <v>121</v>
      </c>
      <c r="DU127" s="3" t="s">
        <v>122</v>
      </c>
      <c r="DV127" s="16" t="s">
        <v>1076</v>
      </c>
    </row>
    <row r="128" spans="1:126" ht="12.75" customHeight="1" x14ac:dyDescent="0.25">
      <c r="A128" s="3" t="s">
        <v>1023</v>
      </c>
      <c r="B128" s="3" t="s">
        <v>252</v>
      </c>
      <c r="C128" s="7" t="s">
        <v>726</v>
      </c>
      <c r="D128" s="7" t="s">
        <v>266</v>
      </c>
      <c r="E128" s="3" t="s">
        <v>120</v>
      </c>
      <c r="F128" s="5">
        <v>52</v>
      </c>
      <c r="G128" s="8"/>
      <c r="H128" s="8"/>
      <c r="I128" s="8"/>
      <c r="J128" s="8"/>
      <c r="K128" s="8"/>
      <c r="L128" s="5">
        <v>15</v>
      </c>
      <c r="M128" s="3">
        <v>67</v>
      </c>
      <c r="N128" s="3">
        <v>0</v>
      </c>
      <c r="O128" s="3">
        <v>67</v>
      </c>
      <c r="P128" s="3">
        <v>200</v>
      </c>
      <c r="Q128" s="3">
        <v>6.93</v>
      </c>
      <c r="R128" s="3">
        <v>21081.06</v>
      </c>
      <c r="S128" s="3">
        <v>785.16</v>
      </c>
      <c r="T128" s="3">
        <v>1366.8</v>
      </c>
      <c r="U128" s="3">
        <v>399092.53</v>
      </c>
      <c r="V128" s="3">
        <v>493795.54</v>
      </c>
      <c r="W128" s="12">
        <v>490592.53</v>
      </c>
      <c r="X128" s="3">
        <v>0.99350000000000005</v>
      </c>
      <c r="Y128" s="3">
        <v>490592.53</v>
      </c>
      <c r="Z128" s="3">
        <v>493795.54</v>
      </c>
      <c r="AA128" s="3">
        <v>201796.5</v>
      </c>
      <c r="AB128" s="3">
        <v>0</v>
      </c>
      <c r="AC128" s="3">
        <v>9458.19</v>
      </c>
      <c r="AD128" s="3">
        <v>3152.52</v>
      </c>
      <c r="AE128" s="12">
        <v>44199.51</v>
      </c>
      <c r="AF128" s="3">
        <v>0</v>
      </c>
      <c r="AG128" s="6">
        <v>29541.08</v>
      </c>
      <c r="AH128" s="3">
        <v>38844.36</v>
      </c>
      <c r="AI128" s="3">
        <v>102019.38</v>
      </c>
      <c r="AJ128" s="3">
        <v>0</v>
      </c>
      <c r="AK128" s="3">
        <v>1</v>
      </c>
      <c r="AL128" s="3">
        <v>0</v>
      </c>
      <c r="AM128" s="3">
        <v>85500</v>
      </c>
      <c r="AN128" s="3">
        <v>6000</v>
      </c>
      <c r="AO128" s="3">
        <v>2694942</v>
      </c>
      <c r="AP128" s="3">
        <v>1026</v>
      </c>
      <c r="AQ128" s="3">
        <v>0</v>
      </c>
      <c r="AR128" s="3">
        <v>0</v>
      </c>
      <c r="AS128" s="3">
        <v>37.86</v>
      </c>
      <c r="AT128" s="3">
        <v>0</v>
      </c>
      <c r="AU128" s="3">
        <v>31.73</v>
      </c>
      <c r="AV128" s="3">
        <v>2695</v>
      </c>
      <c r="AW128" s="3">
        <v>69.59</v>
      </c>
      <c r="AX128" s="3">
        <v>3.16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1.86</v>
      </c>
      <c r="BE128" s="3">
        <v>0</v>
      </c>
      <c r="BF128" s="3">
        <v>0</v>
      </c>
      <c r="BG128" s="3">
        <v>11.13</v>
      </c>
      <c r="BH128" s="3">
        <v>16840</v>
      </c>
      <c r="BI128" s="3">
        <v>0</v>
      </c>
      <c r="BJ128" s="3">
        <v>234.63</v>
      </c>
      <c r="BK128" s="3">
        <v>70800</v>
      </c>
      <c r="BL128" s="3">
        <v>0</v>
      </c>
      <c r="BM128" s="3">
        <v>0</v>
      </c>
      <c r="BN128" s="3">
        <v>9384.34</v>
      </c>
      <c r="BO128" s="3">
        <v>13634.34</v>
      </c>
      <c r="BP128" s="3">
        <v>0</v>
      </c>
      <c r="BQ128" s="3">
        <v>32756.560000000001</v>
      </c>
      <c r="BR128" s="3">
        <v>0</v>
      </c>
      <c r="BS128" s="3">
        <v>0</v>
      </c>
      <c r="BT128" s="3">
        <v>0</v>
      </c>
      <c r="BU128" s="3">
        <v>234.63</v>
      </c>
      <c r="BV128" s="3">
        <v>16656.78</v>
      </c>
      <c r="BW128" s="3">
        <v>0</v>
      </c>
      <c r="BX128" s="3">
        <v>0</v>
      </c>
      <c r="BY128" s="3">
        <v>3892.94</v>
      </c>
      <c r="BZ128" s="3">
        <v>10104.1</v>
      </c>
      <c r="CA128" s="3">
        <v>0</v>
      </c>
      <c r="CB128" s="3">
        <v>2756.56</v>
      </c>
      <c r="CC128" s="3">
        <v>79.37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3530.24</v>
      </c>
      <c r="CK128" s="3">
        <v>0</v>
      </c>
      <c r="CL128" s="3">
        <v>0</v>
      </c>
      <c r="CM128" s="3">
        <v>187519.38</v>
      </c>
      <c r="CN128" s="3">
        <v>8522.89</v>
      </c>
      <c r="CO128" s="3">
        <v>0</v>
      </c>
      <c r="CP128" s="3">
        <v>0</v>
      </c>
      <c r="CQ128" s="3">
        <v>0</v>
      </c>
      <c r="CR128" s="3">
        <v>0</v>
      </c>
      <c r="CS128" s="3">
        <v>5000</v>
      </c>
      <c r="CT128" s="3">
        <v>0</v>
      </c>
      <c r="CU128" s="3">
        <v>0</v>
      </c>
      <c r="CV128" s="3">
        <v>30000</v>
      </c>
      <c r="CW128" s="3">
        <v>3312.79</v>
      </c>
      <c r="CX128" s="3">
        <v>24780</v>
      </c>
      <c r="CY128" s="3">
        <v>0</v>
      </c>
      <c r="CZ128" s="3">
        <v>0</v>
      </c>
      <c r="DA128" s="3">
        <v>4118.87</v>
      </c>
      <c r="DB128" s="3">
        <v>54143.22</v>
      </c>
      <c r="DC128" s="3">
        <v>0</v>
      </c>
      <c r="DD128" s="3">
        <v>0</v>
      </c>
      <c r="DE128" s="3">
        <v>0</v>
      </c>
      <c r="DF128" s="3">
        <v>0</v>
      </c>
      <c r="DG128" s="3">
        <v>0</v>
      </c>
      <c r="DH128" s="3">
        <v>0</v>
      </c>
      <c r="DI128" s="3">
        <v>0</v>
      </c>
      <c r="DJ128" s="3">
        <v>0</v>
      </c>
      <c r="DK128" s="3">
        <v>0</v>
      </c>
      <c r="DL128" s="3">
        <v>0</v>
      </c>
      <c r="DM128" s="3">
        <v>273532.07</v>
      </c>
      <c r="DN128" s="3">
        <v>4118.87</v>
      </c>
      <c r="DO128" s="3">
        <v>0</v>
      </c>
      <c r="DP128" s="3">
        <v>0</v>
      </c>
      <c r="DQ128" s="3">
        <v>0</v>
      </c>
      <c r="DR128" s="3">
        <v>0</v>
      </c>
      <c r="DS128" s="3">
        <v>0</v>
      </c>
      <c r="DT128" s="3" t="s">
        <v>121</v>
      </c>
      <c r="DU128" s="3" t="s">
        <v>122</v>
      </c>
      <c r="DV128" s="16" t="s">
        <v>1076</v>
      </c>
    </row>
    <row r="129" spans="1:126" ht="12.75" customHeight="1" x14ac:dyDescent="0.25">
      <c r="A129" s="3" t="s">
        <v>1023</v>
      </c>
      <c r="B129" s="3" t="s">
        <v>252</v>
      </c>
      <c r="C129" s="7" t="s">
        <v>727</v>
      </c>
      <c r="D129" s="7" t="s">
        <v>267</v>
      </c>
      <c r="E129" s="3" t="s">
        <v>120</v>
      </c>
      <c r="F129" s="5">
        <v>1852</v>
      </c>
      <c r="G129" s="8"/>
      <c r="H129" s="8"/>
      <c r="I129" s="8"/>
      <c r="J129" s="8"/>
      <c r="K129" s="8"/>
      <c r="L129" s="5">
        <v>475</v>
      </c>
      <c r="M129" s="3">
        <v>2327</v>
      </c>
      <c r="N129" s="3">
        <v>0</v>
      </c>
      <c r="O129" s="3">
        <v>2327</v>
      </c>
      <c r="P129" s="3">
        <v>10400</v>
      </c>
      <c r="Q129" s="3">
        <v>149.179</v>
      </c>
      <c r="R129" s="3">
        <v>453802.52</v>
      </c>
      <c r="S129" s="3">
        <v>49724.33</v>
      </c>
      <c r="T129" s="3">
        <v>47470.8</v>
      </c>
      <c r="U129" s="3">
        <v>11324623.039999999</v>
      </c>
      <c r="V129" s="3">
        <v>14187581.51</v>
      </c>
      <c r="W129" s="12">
        <v>13615733.48</v>
      </c>
      <c r="X129" s="3">
        <v>0.9597</v>
      </c>
      <c r="Y129" s="3">
        <v>13615733.48</v>
      </c>
      <c r="Z129" s="3">
        <v>14187581.51</v>
      </c>
      <c r="AA129" s="3">
        <v>5475288.2000000002</v>
      </c>
      <c r="AB129" s="3">
        <v>0</v>
      </c>
      <c r="AC129" s="3">
        <v>688608.48</v>
      </c>
      <c r="AD129" s="3">
        <v>0</v>
      </c>
      <c r="AE129" s="12">
        <v>1361573.35</v>
      </c>
      <c r="AF129" s="3">
        <v>29064.14</v>
      </c>
      <c r="AG129" s="6">
        <v>448954.73</v>
      </c>
      <c r="AH129" s="3">
        <v>2544142.61</v>
      </c>
      <c r="AI129" s="3">
        <v>1556697.41</v>
      </c>
      <c r="AJ129" s="3">
        <v>0</v>
      </c>
      <c r="AK129" s="3">
        <v>1</v>
      </c>
      <c r="AL129" s="3">
        <v>0</v>
      </c>
      <c r="AM129" s="3">
        <v>2291110.44</v>
      </c>
      <c r="AN129" s="3">
        <v>0</v>
      </c>
      <c r="AO129" s="3">
        <v>36792462</v>
      </c>
      <c r="AP129" s="3">
        <v>60131</v>
      </c>
      <c r="AQ129" s="3">
        <v>0</v>
      </c>
      <c r="AR129" s="3">
        <v>0</v>
      </c>
      <c r="AS129" s="3">
        <v>42.31</v>
      </c>
      <c r="AT129" s="3">
        <v>0</v>
      </c>
      <c r="AU129" s="3">
        <v>62.27</v>
      </c>
      <c r="AV129" s="3">
        <v>36792</v>
      </c>
      <c r="AW129" s="3">
        <v>104.58</v>
      </c>
      <c r="AX129" s="3">
        <v>14.51</v>
      </c>
      <c r="AY129" s="3">
        <v>4.43</v>
      </c>
      <c r="AZ129" s="3">
        <v>0</v>
      </c>
      <c r="BA129" s="3">
        <v>0</v>
      </c>
      <c r="BB129" s="3">
        <v>0</v>
      </c>
      <c r="BC129" s="3">
        <v>0</v>
      </c>
      <c r="BD129" s="3">
        <v>1.7</v>
      </c>
      <c r="BE129" s="3">
        <v>0</v>
      </c>
      <c r="BF129" s="3">
        <v>36.799999999999997</v>
      </c>
      <c r="BG129" s="3">
        <v>9.51</v>
      </c>
      <c r="BH129" s="3">
        <v>911000</v>
      </c>
      <c r="BI129" s="3">
        <v>241500</v>
      </c>
      <c r="BJ129" s="3">
        <v>11030.86</v>
      </c>
      <c r="BK129" s="3">
        <v>1675000</v>
      </c>
      <c r="BL129" s="3">
        <v>0</v>
      </c>
      <c r="BM129" s="3">
        <v>0</v>
      </c>
      <c r="BN129" s="3">
        <v>548805.11</v>
      </c>
      <c r="BO129" s="3">
        <v>423726.74</v>
      </c>
      <c r="BP129" s="3">
        <v>1747477.36</v>
      </c>
      <c r="BQ129" s="3">
        <v>673949.53</v>
      </c>
      <c r="BR129" s="3">
        <v>49533.96</v>
      </c>
      <c r="BS129" s="3">
        <v>0</v>
      </c>
      <c r="BT129" s="3">
        <v>77369.42</v>
      </c>
      <c r="BU129" s="3">
        <v>11030.86</v>
      </c>
      <c r="BV129" s="3">
        <v>159931.13</v>
      </c>
      <c r="BW129" s="3">
        <v>0</v>
      </c>
      <c r="BX129" s="3">
        <v>0</v>
      </c>
      <c r="BY129" s="3">
        <v>408294.36</v>
      </c>
      <c r="BZ129" s="3">
        <v>419576.74</v>
      </c>
      <c r="CA129" s="3">
        <v>270994.78999999998</v>
      </c>
      <c r="CB129" s="3">
        <v>323149.53000000003</v>
      </c>
      <c r="CC129" s="3">
        <v>26604.73</v>
      </c>
      <c r="CD129" s="3">
        <v>1100</v>
      </c>
      <c r="CE129" s="3">
        <v>0</v>
      </c>
      <c r="CF129" s="3">
        <v>5855</v>
      </c>
      <c r="CG129" s="3">
        <v>0</v>
      </c>
      <c r="CH129" s="3">
        <v>0</v>
      </c>
      <c r="CI129" s="3">
        <v>64066.86</v>
      </c>
      <c r="CJ129" s="3">
        <v>4150</v>
      </c>
      <c r="CK129" s="3">
        <v>122497</v>
      </c>
      <c r="CL129" s="3">
        <v>800</v>
      </c>
      <c r="CM129" s="3">
        <v>3847807.85</v>
      </c>
      <c r="CN129" s="3">
        <v>533950.71</v>
      </c>
      <c r="CO129" s="3">
        <v>163030.57999999999</v>
      </c>
      <c r="CP129" s="3">
        <v>0</v>
      </c>
      <c r="CQ129" s="3">
        <v>0</v>
      </c>
      <c r="CR129" s="3">
        <v>0</v>
      </c>
      <c r="CS129" s="3">
        <v>62500</v>
      </c>
      <c r="CT129" s="3">
        <v>0</v>
      </c>
      <c r="CU129" s="3">
        <v>1353985.57</v>
      </c>
      <c r="CV129" s="3">
        <v>350000</v>
      </c>
      <c r="CW129" s="3">
        <v>179003.23</v>
      </c>
      <c r="CX129" s="3">
        <v>586250</v>
      </c>
      <c r="CY129" s="3">
        <v>0</v>
      </c>
      <c r="CZ129" s="3">
        <v>0</v>
      </c>
      <c r="DA129" s="3">
        <v>175222.28</v>
      </c>
      <c r="DB129" s="3">
        <v>1509213.87</v>
      </c>
      <c r="DC129" s="3">
        <v>0</v>
      </c>
      <c r="DD129" s="3">
        <v>0</v>
      </c>
      <c r="DE129" s="3">
        <v>0</v>
      </c>
      <c r="DF129" s="3">
        <v>0</v>
      </c>
      <c r="DG129" s="3">
        <v>0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9269436.9399999995</v>
      </c>
      <c r="DN129" s="3">
        <v>175222.28</v>
      </c>
      <c r="DO129" s="3">
        <v>0</v>
      </c>
      <c r="DP129" s="3">
        <v>0</v>
      </c>
      <c r="DQ129" s="3">
        <v>0</v>
      </c>
      <c r="DR129" s="3">
        <v>0</v>
      </c>
      <c r="DS129" s="3">
        <v>0</v>
      </c>
      <c r="DT129" s="3" t="s">
        <v>121</v>
      </c>
      <c r="DU129" s="3" t="s">
        <v>122</v>
      </c>
      <c r="DV129" s="16" t="s">
        <v>1077</v>
      </c>
    </row>
    <row r="130" spans="1:126" ht="12.75" customHeight="1" x14ac:dyDescent="0.25">
      <c r="A130" s="3" t="s">
        <v>1023</v>
      </c>
      <c r="B130" s="3" t="s">
        <v>252</v>
      </c>
      <c r="C130" s="7" t="s">
        <v>728</v>
      </c>
      <c r="D130" s="7" t="s">
        <v>268</v>
      </c>
      <c r="E130" s="3" t="s">
        <v>125</v>
      </c>
      <c r="F130" s="8"/>
      <c r="G130" s="8"/>
      <c r="H130" s="8"/>
      <c r="I130" s="8"/>
      <c r="J130" s="5">
        <v>866</v>
      </c>
      <c r="K130" s="8"/>
      <c r="L130" s="8"/>
      <c r="M130" s="3">
        <v>0</v>
      </c>
      <c r="N130" s="3">
        <v>866</v>
      </c>
      <c r="O130" s="3">
        <v>866</v>
      </c>
      <c r="P130" s="3">
        <v>3400</v>
      </c>
      <c r="Q130" s="3">
        <v>56.970999999999997</v>
      </c>
      <c r="R130" s="3">
        <v>173305.78</v>
      </c>
      <c r="S130" s="3">
        <v>13187.31</v>
      </c>
      <c r="T130" s="3">
        <v>17666.400000000001</v>
      </c>
      <c r="U130" s="3">
        <v>5006888.28</v>
      </c>
      <c r="V130" s="3">
        <v>6228761.1900000004</v>
      </c>
      <c r="W130" s="12">
        <v>6135504.2000000002</v>
      </c>
      <c r="X130" s="3">
        <v>0.98499999999999999</v>
      </c>
      <c r="Y130" s="3">
        <v>6135504.2000000002</v>
      </c>
      <c r="Z130" s="3">
        <v>6228761.1900000004</v>
      </c>
      <c r="AA130" s="3">
        <v>2548999.17</v>
      </c>
      <c r="AB130" s="3">
        <v>0</v>
      </c>
      <c r="AC130" s="3">
        <v>169543.99</v>
      </c>
      <c r="AD130" s="3">
        <v>0</v>
      </c>
      <c r="AE130" s="12">
        <v>613550.42000000004</v>
      </c>
      <c r="AF130" s="3">
        <v>36487.230000000003</v>
      </c>
      <c r="AG130" s="6">
        <v>235124</v>
      </c>
      <c r="AH130" s="3">
        <v>988954.56</v>
      </c>
      <c r="AI130" s="3">
        <v>0</v>
      </c>
      <c r="AJ130" s="3">
        <v>840602.82</v>
      </c>
      <c r="AK130" s="3">
        <v>0</v>
      </c>
      <c r="AL130" s="3">
        <v>1</v>
      </c>
      <c r="AM130" s="3">
        <v>1128615.92</v>
      </c>
      <c r="AN130" s="3">
        <v>0</v>
      </c>
      <c r="AO130" s="3">
        <v>37658980</v>
      </c>
      <c r="AP130" s="3">
        <v>0</v>
      </c>
      <c r="AQ130" s="3">
        <v>44308</v>
      </c>
      <c r="AR130" s="3">
        <v>0</v>
      </c>
      <c r="AS130" s="3">
        <v>0</v>
      </c>
      <c r="AT130" s="3">
        <v>22.32</v>
      </c>
      <c r="AU130" s="3">
        <v>29.97</v>
      </c>
      <c r="AV130" s="3">
        <v>37659</v>
      </c>
      <c r="AW130" s="3">
        <v>52.29</v>
      </c>
      <c r="AX130" s="3">
        <v>5.46</v>
      </c>
      <c r="AY130" s="3">
        <v>0.76</v>
      </c>
      <c r="AZ130" s="3">
        <v>0</v>
      </c>
      <c r="BA130" s="3">
        <v>0</v>
      </c>
      <c r="BB130" s="3">
        <v>0</v>
      </c>
      <c r="BC130" s="3">
        <v>0</v>
      </c>
      <c r="BD130" s="3">
        <v>1.66</v>
      </c>
      <c r="BE130" s="3">
        <v>0</v>
      </c>
      <c r="BF130" s="3">
        <v>13.91</v>
      </c>
      <c r="BG130" s="3">
        <v>3.98</v>
      </c>
      <c r="BH130" s="3">
        <v>403000</v>
      </c>
      <c r="BI130" s="3">
        <v>103500</v>
      </c>
      <c r="BJ130" s="3">
        <v>2011.14</v>
      </c>
      <c r="BK130" s="3">
        <v>950000</v>
      </c>
      <c r="BL130" s="3">
        <v>26255.25</v>
      </c>
      <c r="BM130" s="3">
        <v>0</v>
      </c>
      <c r="BN130" s="3">
        <v>437658.61</v>
      </c>
      <c r="BO130" s="3">
        <v>218955.15</v>
      </c>
      <c r="BP130" s="3">
        <v>671322.5</v>
      </c>
      <c r="BQ130" s="3">
        <v>157501.24</v>
      </c>
      <c r="BR130" s="3">
        <v>16104.25</v>
      </c>
      <c r="BS130" s="3">
        <v>38250.83</v>
      </c>
      <c r="BT130" s="3">
        <v>74105.23</v>
      </c>
      <c r="BU130" s="3">
        <v>2011.14</v>
      </c>
      <c r="BV130" s="3">
        <v>235979.06</v>
      </c>
      <c r="BW130" s="3">
        <v>25987.25</v>
      </c>
      <c r="BX130" s="3">
        <v>0</v>
      </c>
      <c r="BY130" s="3">
        <v>335498.34999999998</v>
      </c>
      <c r="BZ130" s="3">
        <v>216569.15</v>
      </c>
      <c r="CA130" s="3">
        <v>145408.73000000001</v>
      </c>
      <c r="CB130" s="3">
        <v>7151.24</v>
      </c>
      <c r="CC130" s="3">
        <v>14317.83</v>
      </c>
      <c r="CD130" s="3">
        <v>900</v>
      </c>
      <c r="CE130" s="3">
        <v>0</v>
      </c>
      <c r="CF130" s="3">
        <v>4221</v>
      </c>
      <c r="CG130" s="3">
        <v>268</v>
      </c>
      <c r="CH130" s="3">
        <v>0</v>
      </c>
      <c r="CI130" s="3">
        <v>33495.33</v>
      </c>
      <c r="CJ130" s="3">
        <v>2386</v>
      </c>
      <c r="CK130" s="3">
        <v>2300</v>
      </c>
      <c r="CL130" s="3">
        <v>350</v>
      </c>
      <c r="CM130" s="3">
        <v>1969218.74</v>
      </c>
      <c r="CN130" s="3">
        <v>205674.73</v>
      </c>
      <c r="CO130" s="3">
        <v>28494.77</v>
      </c>
      <c r="CP130" s="3">
        <v>0</v>
      </c>
      <c r="CQ130" s="3">
        <v>0</v>
      </c>
      <c r="CR130" s="3">
        <v>0</v>
      </c>
      <c r="CS130" s="3">
        <v>62500</v>
      </c>
      <c r="CT130" s="3">
        <v>0</v>
      </c>
      <c r="CU130" s="3">
        <v>523613.77</v>
      </c>
      <c r="CV130" s="3">
        <v>150000</v>
      </c>
      <c r="CW130" s="3">
        <v>80600</v>
      </c>
      <c r="CX130" s="3">
        <v>332500</v>
      </c>
      <c r="CY130" s="3">
        <v>0</v>
      </c>
      <c r="CZ130" s="3">
        <v>0</v>
      </c>
      <c r="DA130" s="3">
        <v>72378.3</v>
      </c>
      <c r="DB130" s="3">
        <v>709799.94</v>
      </c>
      <c r="DC130" s="3">
        <v>0</v>
      </c>
      <c r="DD130" s="3">
        <v>0</v>
      </c>
      <c r="DE130" s="3">
        <v>0</v>
      </c>
      <c r="DF130" s="3">
        <v>0</v>
      </c>
      <c r="DG130" s="3">
        <v>0</v>
      </c>
      <c r="DH130" s="3">
        <v>0</v>
      </c>
      <c r="DI130" s="3">
        <v>0</v>
      </c>
      <c r="DJ130" s="3">
        <v>0</v>
      </c>
      <c r="DK130" s="3">
        <v>0</v>
      </c>
      <c r="DL130" s="3">
        <v>0</v>
      </c>
      <c r="DM130" s="3">
        <v>3915057.21</v>
      </c>
      <c r="DN130" s="3">
        <v>72378.31</v>
      </c>
      <c r="DO130" s="3">
        <v>0</v>
      </c>
      <c r="DP130" s="3">
        <v>0</v>
      </c>
      <c r="DQ130" s="3">
        <v>0</v>
      </c>
      <c r="DR130" s="3">
        <v>0</v>
      </c>
      <c r="DS130" s="3">
        <v>0</v>
      </c>
      <c r="DT130" s="3" t="s">
        <v>121</v>
      </c>
      <c r="DU130" s="3" t="s">
        <v>122</v>
      </c>
      <c r="DV130" s="16" t="s">
        <v>1076</v>
      </c>
    </row>
    <row r="131" spans="1:126" ht="12.75" customHeight="1" x14ac:dyDescent="0.25">
      <c r="A131" s="3" t="s">
        <v>1023</v>
      </c>
      <c r="B131" s="3" t="s">
        <v>252</v>
      </c>
      <c r="C131" s="7" t="s">
        <v>729</v>
      </c>
      <c r="D131" s="7" t="s">
        <v>269</v>
      </c>
      <c r="E131" s="3" t="s">
        <v>120</v>
      </c>
      <c r="F131" s="5">
        <v>16</v>
      </c>
      <c r="G131" s="8"/>
      <c r="H131" s="8"/>
      <c r="I131" s="8"/>
      <c r="J131" s="8"/>
      <c r="K131" s="8"/>
      <c r="L131" s="8"/>
      <c r="M131" s="3">
        <v>16</v>
      </c>
      <c r="N131" s="3">
        <v>0</v>
      </c>
      <c r="O131" s="3">
        <v>16</v>
      </c>
      <c r="P131" s="3">
        <v>0</v>
      </c>
      <c r="Q131" s="3">
        <v>2.0379999999999998</v>
      </c>
      <c r="R131" s="3">
        <v>6199.6</v>
      </c>
      <c r="S131" s="3">
        <v>0</v>
      </c>
      <c r="T131" s="3">
        <v>326.39999999999998</v>
      </c>
      <c r="U131" s="3">
        <v>94024.37</v>
      </c>
      <c r="V131" s="3">
        <v>116099.12</v>
      </c>
      <c r="W131" s="12">
        <v>107037.54</v>
      </c>
      <c r="X131" s="3">
        <v>0.92190000000000005</v>
      </c>
      <c r="Y131" s="3">
        <v>107037.54</v>
      </c>
      <c r="Z131" s="3">
        <v>116099.12</v>
      </c>
      <c r="AA131" s="3">
        <v>46831.74</v>
      </c>
      <c r="AB131" s="3">
        <v>0</v>
      </c>
      <c r="AC131" s="3">
        <v>2402.08</v>
      </c>
      <c r="AD131" s="3">
        <v>800.64</v>
      </c>
      <c r="AE131" s="12">
        <v>10172.5</v>
      </c>
      <c r="AF131" s="3">
        <v>0</v>
      </c>
      <c r="AG131" s="6">
        <v>14808.29</v>
      </c>
      <c r="AH131" s="3">
        <v>0</v>
      </c>
      <c r="AI131" s="3">
        <v>24956.26</v>
      </c>
      <c r="AJ131" s="3">
        <v>0</v>
      </c>
      <c r="AK131" s="3">
        <v>1</v>
      </c>
      <c r="AL131" s="3">
        <v>0</v>
      </c>
      <c r="AM131" s="3">
        <v>11513.17</v>
      </c>
      <c r="AN131" s="3">
        <v>1500</v>
      </c>
      <c r="AO131" s="3">
        <v>1054586</v>
      </c>
      <c r="AP131" s="3">
        <v>0</v>
      </c>
      <c r="AQ131" s="3">
        <v>0</v>
      </c>
      <c r="AR131" s="3">
        <v>0</v>
      </c>
      <c r="AS131" s="3">
        <v>23.66</v>
      </c>
      <c r="AT131" s="3">
        <v>0</v>
      </c>
      <c r="AU131" s="3">
        <v>10.92</v>
      </c>
      <c r="AV131" s="3">
        <v>1055</v>
      </c>
      <c r="AW131" s="3">
        <v>34.58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870</v>
      </c>
      <c r="BI131" s="3">
        <v>0</v>
      </c>
      <c r="BJ131" s="3">
        <v>591.79999999999995</v>
      </c>
      <c r="BK131" s="3">
        <v>13500</v>
      </c>
      <c r="BL131" s="3">
        <v>0</v>
      </c>
      <c r="BM131" s="3">
        <v>0</v>
      </c>
      <c r="BN131" s="3">
        <v>1431.16</v>
      </c>
      <c r="BO131" s="3">
        <v>16376.98</v>
      </c>
      <c r="BP131" s="3">
        <v>0</v>
      </c>
      <c r="BQ131" s="3">
        <v>34637.230000000003</v>
      </c>
      <c r="BR131" s="3">
        <v>0</v>
      </c>
      <c r="BS131" s="3">
        <v>123.39</v>
      </c>
      <c r="BT131" s="3">
        <v>0</v>
      </c>
      <c r="BU131" s="3">
        <v>591.79999999999995</v>
      </c>
      <c r="BV131" s="3">
        <v>496.04</v>
      </c>
      <c r="BW131" s="3">
        <v>0</v>
      </c>
      <c r="BX131" s="3">
        <v>0</v>
      </c>
      <c r="BY131" s="3">
        <v>1315.39</v>
      </c>
      <c r="BZ131" s="3">
        <v>14814.12</v>
      </c>
      <c r="CA131" s="3">
        <v>0</v>
      </c>
      <c r="CB131" s="3">
        <v>34637.230000000003</v>
      </c>
      <c r="CC131" s="3">
        <v>26.95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1562.86</v>
      </c>
      <c r="CK131" s="3">
        <v>0</v>
      </c>
      <c r="CL131" s="3">
        <v>0</v>
      </c>
      <c r="CM131" s="3">
        <v>36469.43</v>
      </c>
      <c r="CN131" s="3">
        <v>0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174</v>
      </c>
      <c r="CX131" s="3">
        <v>4725</v>
      </c>
      <c r="CY131" s="3">
        <v>0</v>
      </c>
      <c r="CZ131" s="3">
        <v>0</v>
      </c>
      <c r="DA131" s="3">
        <v>284.66000000000003</v>
      </c>
      <c r="DB131" s="3">
        <v>13003.96</v>
      </c>
      <c r="DC131" s="3">
        <v>0</v>
      </c>
      <c r="DD131" s="3">
        <v>0</v>
      </c>
      <c r="DE131" s="3">
        <v>0</v>
      </c>
      <c r="DF131" s="3">
        <v>0</v>
      </c>
      <c r="DG131" s="3">
        <v>0</v>
      </c>
      <c r="DH131" s="3">
        <v>0</v>
      </c>
      <c r="DI131" s="3">
        <v>0</v>
      </c>
      <c r="DJ131" s="3">
        <v>0</v>
      </c>
      <c r="DK131" s="3">
        <v>0</v>
      </c>
      <c r="DL131" s="3">
        <v>0</v>
      </c>
      <c r="DM131" s="3">
        <v>55759.82</v>
      </c>
      <c r="DN131" s="3">
        <v>435</v>
      </c>
      <c r="DO131" s="3">
        <v>0</v>
      </c>
      <c r="DP131" s="3">
        <v>0</v>
      </c>
      <c r="DQ131" s="3">
        <v>0</v>
      </c>
      <c r="DR131" s="3">
        <v>0</v>
      </c>
      <c r="DS131" s="3">
        <v>0</v>
      </c>
      <c r="DT131" s="3" t="s">
        <v>121</v>
      </c>
      <c r="DU131" s="3" t="s">
        <v>122</v>
      </c>
      <c r="DV131" s="16" t="s">
        <v>1077</v>
      </c>
    </row>
    <row r="132" spans="1:126" ht="12.75" customHeight="1" x14ac:dyDescent="0.25">
      <c r="A132" s="3" t="s">
        <v>1023</v>
      </c>
      <c r="B132" s="3" t="s">
        <v>252</v>
      </c>
      <c r="C132" s="7" t="s">
        <v>730</v>
      </c>
      <c r="D132" s="7" t="s">
        <v>270</v>
      </c>
      <c r="E132" s="3" t="s">
        <v>129</v>
      </c>
      <c r="F132" s="5">
        <v>149</v>
      </c>
      <c r="G132" s="8"/>
      <c r="H132" s="8"/>
      <c r="I132" s="8"/>
      <c r="J132" s="5">
        <v>61</v>
      </c>
      <c r="K132" s="8"/>
      <c r="L132" s="5">
        <v>29</v>
      </c>
      <c r="M132" s="3">
        <v>178</v>
      </c>
      <c r="N132" s="3">
        <v>61</v>
      </c>
      <c r="O132" s="3">
        <v>239</v>
      </c>
      <c r="P132" s="3">
        <v>200</v>
      </c>
      <c r="Q132" s="3">
        <v>22.116</v>
      </c>
      <c r="R132" s="3">
        <v>67276.87</v>
      </c>
      <c r="S132" s="3">
        <v>6193.99</v>
      </c>
      <c r="T132" s="3">
        <v>4875.6000000000004</v>
      </c>
      <c r="U132" s="3">
        <v>1504865.36</v>
      </c>
      <c r="V132" s="3">
        <v>1876578.66</v>
      </c>
      <c r="W132" s="12">
        <v>1876578.66</v>
      </c>
      <c r="X132" s="3">
        <v>1</v>
      </c>
      <c r="Y132" s="3">
        <v>1876578.66</v>
      </c>
      <c r="Z132" s="3">
        <v>1876578.66</v>
      </c>
      <c r="AA132" s="3">
        <v>755526.01</v>
      </c>
      <c r="AB132" s="3">
        <v>0</v>
      </c>
      <c r="AC132" s="3">
        <v>49659.55</v>
      </c>
      <c r="AD132" s="3">
        <v>11559.24</v>
      </c>
      <c r="AE132" s="12">
        <v>187657.87</v>
      </c>
      <c r="AF132" s="3">
        <v>0</v>
      </c>
      <c r="AG132" s="6">
        <v>146302.25</v>
      </c>
      <c r="AH132" s="3">
        <v>0</v>
      </c>
      <c r="AI132" s="3">
        <v>283777.15580000001</v>
      </c>
      <c r="AJ132" s="3">
        <v>173927.93419999999</v>
      </c>
      <c r="AK132" s="3">
        <v>0.62</v>
      </c>
      <c r="AL132" s="3">
        <v>0.38</v>
      </c>
      <c r="AM132" s="3">
        <v>368413.9</v>
      </c>
      <c r="AN132" s="3">
        <v>3299.4</v>
      </c>
      <c r="AO132" s="3">
        <v>9534772</v>
      </c>
      <c r="AP132" s="3">
        <v>0</v>
      </c>
      <c r="AQ132" s="3">
        <v>0</v>
      </c>
      <c r="AR132" s="3">
        <v>0</v>
      </c>
      <c r="AS132" s="3">
        <v>29.76</v>
      </c>
      <c r="AT132" s="3">
        <v>18.239999999999998</v>
      </c>
      <c r="AU132" s="3">
        <v>38.64</v>
      </c>
      <c r="AV132" s="3">
        <v>9535</v>
      </c>
      <c r="AW132" s="3">
        <v>86.64</v>
      </c>
      <c r="AX132" s="3">
        <v>10.66</v>
      </c>
      <c r="AY132" s="3">
        <v>0</v>
      </c>
      <c r="AZ132" s="3">
        <v>0</v>
      </c>
      <c r="BA132" s="3">
        <v>0</v>
      </c>
      <c r="BB132" s="3">
        <v>1.25</v>
      </c>
      <c r="BC132" s="3">
        <v>0</v>
      </c>
      <c r="BD132" s="3">
        <v>4.09</v>
      </c>
      <c r="BE132" s="3">
        <v>0</v>
      </c>
      <c r="BF132" s="3">
        <v>0</v>
      </c>
      <c r="BG132" s="3">
        <v>3.78</v>
      </c>
      <c r="BH132" s="3">
        <v>141395</v>
      </c>
      <c r="BI132" s="3">
        <v>0</v>
      </c>
      <c r="BJ132" s="3">
        <v>838.25</v>
      </c>
      <c r="BK132" s="3">
        <v>245984</v>
      </c>
      <c r="BL132" s="3">
        <v>34031.74</v>
      </c>
      <c r="BM132" s="3">
        <v>0</v>
      </c>
      <c r="BN132" s="3">
        <v>40839.33</v>
      </c>
      <c r="BO132" s="3">
        <v>13605.02</v>
      </c>
      <c r="BP132" s="3">
        <v>0</v>
      </c>
      <c r="BQ132" s="3">
        <v>36000</v>
      </c>
      <c r="BR132" s="3">
        <v>20425.400000000001</v>
      </c>
      <c r="BS132" s="3">
        <v>810.2</v>
      </c>
      <c r="BT132" s="3">
        <v>0</v>
      </c>
      <c r="BU132" s="3">
        <v>838.25</v>
      </c>
      <c r="BV132" s="3">
        <v>985.82</v>
      </c>
      <c r="BW132" s="3">
        <v>22120.63</v>
      </c>
      <c r="BX132" s="3">
        <v>0</v>
      </c>
      <c r="BY132" s="3">
        <v>0</v>
      </c>
      <c r="BZ132" s="3">
        <v>10430.17</v>
      </c>
      <c r="CA132" s="3">
        <v>23272.07</v>
      </c>
      <c r="CB132" s="3">
        <v>0</v>
      </c>
      <c r="CC132" s="3">
        <v>5772.32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3174.85</v>
      </c>
      <c r="CK132" s="3">
        <v>0</v>
      </c>
      <c r="CL132" s="3">
        <v>0</v>
      </c>
      <c r="CM132" s="3">
        <v>826118.99</v>
      </c>
      <c r="CN132" s="3">
        <v>101665.3</v>
      </c>
      <c r="CO132" s="3">
        <v>0</v>
      </c>
      <c r="CP132" s="3">
        <v>0</v>
      </c>
      <c r="CQ132" s="3">
        <v>11911.11</v>
      </c>
      <c r="CR132" s="3">
        <v>0</v>
      </c>
      <c r="CS132" s="3">
        <v>38986.400000000001</v>
      </c>
      <c r="CT132" s="3">
        <v>0</v>
      </c>
      <c r="CU132" s="3">
        <v>0</v>
      </c>
      <c r="CV132" s="3">
        <v>36000</v>
      </c>
      <c r="CW132" s="3">
        <v>28279</v>
      </c>
      <c r="CX132" s="3">
        <v>86094.399999999994</v>
      </c>
      <c r="CY132" s="3">
        <v>11911.11</v>
      </c>
      <c r="CZ132" s="3">
        <v>0</v>
      </c>
      <c r="DA132" s="3">
        <v>16573.59</v>
      </c>
      <c r="DB132" s="3">
        <v>244998.18</v>
      </c>
      <c r="DC132" s="3">
        <v>0</v>
      </c>
      <c r="DD132" s="3">
        <v>0</v>
      </c>
      <c r="DE132" s="3">
        <v>0</v>
      </c>
      <c r="DF132" s="3">
        <v>0</v>
      </c>
      <c r="DG132" s="3">
        <v>0</v>
      </c>
      <c r="DH132" s="3">
        <v>0</v>
      </c>
      <c r="DI132" s="3">
        <v>0</v>
      </c>
      <c r="DJ132" s="3">
        <v>0</v>
      </c>
      <c r="DK132" s="3">
        <v>0</v>
      </c>
      <c r="DL132" s="3">
        <v>0</v>
      </c>
      <c r="DM132" s="3">
        <v>883732.02</v>
      </c>
      <c r="DN132" s="3">
        <v>16573.59</v>
      </c>
      <c r="DO132" s="3">
        <v>0</v>
      </c>
      <c r="DP132" s="3">
        <v>0</v>
      </c>
      <c r="DQ132" s="3">
        <v>0</v>
      </c>
      <c r="DR132" s="3">
        <v>0</v>
      </c>
      <c r="DS132" s="3">
        <v>0</v>
      </c>
      <c r="DT132" s="3" t="s">
        <v>121</v>
      </c>
      <c r="DU132" s="3" t="s">
        <v>122</v>
      </c>
      <c r="DV132" s="16" t="s">
        <v>1076</v>
      </c>
    </row>
    <row r="133" spans="1:126" ht="12.75" customHeight="1" x14ac:dyDescent="0.25">
      <c r="A133" s="3" t="s">
        <v>1023</v>
      </c>
      <c r="B133" s="3" t="s">
        <v>252</v>
      </c>
      <c r="C133" s="7" t="s">
        <v>731</v>
      </c>
      <c r="D133" s="7" t="s">
        <v>271</v>
      </c>
      <c r="E133" s="3" t="s">
        <v>120</v>
      </c>
      <c r="F133" s="5">
        <v>159</v>
      </c>
      <c r="G133" s="8"/>
      <c r="H133" s="8"/>
      <c r="I133" s="8"/>
      <c r="J133" s="8"/>
      <c r="K133" s="8"/>
      <c r="L133" s="8"/>
      <c r="M133" s="3">
        <v>159</v>
      </c>
      <c r="N133" s="3">
        <v>0</v>
      </c>
      <c r="O133" s="3">
        <v>159</v>
      </c>
      <c r="P133" s="3">
        <v>0</v>
      </c>
      <c r="Q133" s="3">
        <v>10.965</v>
      </c>
      <c r="R133" s="3">
        <v>33355.53</v>
      </c>
      <c r="S133" s="3">
        <v>5695.16</v>
      </c>
      <c r="T133" s="3">
        <v>3243.6</v>
      </c>
      <c r="U133" s="3">
        <v>741300.41</v>
      </c>
      <c r="V133" s="3">
        <v>918041.03</v>
      </c>
      <c r="W133" s="12">
        <v>823092.02</v>
      </c>
      <c r="X133" s="3">
        <v>0.89659999999999995</v>
      </c>
      <c r="Y133" s="3">
        <v>823092.02</v>
      </c>
      <c r="Z133" s="3">
        <v>918041.03</v>
      </c>
      <c r="AA133" s="3">
        <v>370118.59</v>
      </c>
      <c r="AB133" s="3">
        <v>0</v>
      </c>
      <c r="AC133" s="3">
        <v>23870.67</v>
      </c>
      <c r="AD133" s="3">
        <v>7956.36</v>
      </c>
      <c r="AE133" s="12">
        <v>81249.960000000006</v>
      </c>
      <c r="AF133" s="3">
        <v>0</v>
      </c>
      <c r="AG133" s="6">
        <v>65585.210000000006</v>
      </c>
      <c r="AH133" s="3">
        <v>93744.18</v>
      </c>
      <c r="AI133" s="3">
        <v>157059.97</v>
      </c>
      <c r="AJ133" s="3">
        <v>0</v>
      </c>
      <c r="AK133" s="3">
        <v>1</v>
      </c>
      <c r="AL133" s="3">
        <v>0</v>
      </c>
      <c r="AM133" s="3">
        <v>70419.11</v>
      </c>
      <c r="AN133" s="3">
        <v>11372.5</v>
      </c>
      <c r="AO133" s="3">
        <v>3633877</v>
      </c>
      <c r="AP133" s="3">
        <v>2169</v>
      </c>
      <c r="AQ133" s="3">
        <v>0</v>
      </c>
      <c r="AR133" s="3">
        <v>0</v>
      </c>
      <c r="AS133" s="3">
        <v>43.22</v>
      </c>
      <c r="AT133" s="3">
        <v>0</v>
      </c>
      <c r="AU133" s="3">
        <v>19.38</v>
      </c>
      <c r="AV133" s="3">
        <v>3634</v>
      </c>
      <c r="AW133" s="3">
        <v>62.6</v>
      </c>
      <c r="AX133" s="3">
        <v>7.36</v>
      </c>
      <c r="AY133" s="3">
        <v>0</v>
      </c>
      <c r="AZ133" s="3">
        <v>7.25</v>
      </c>
      <c r="BA133" s="3">
        <v>0</v>
      </c>
      <c r="BB133" s="3">
        <v>0</v>
      </c>
      <c r="BC133" s="3">
        <v>0</v>
      </c>
      <c r="BD133" s="3">
        <v>1.1000000000000001</v>
      </c>
      <c r="BE133" s="3">
        <v>0</v>
      </c>
      <c r="BF133" s="3">
        <v>31.49</v>
      </c>
      <c r="BG133" s="3">
        <v>1.38</v>
      </c>
      <c r="BH133" s="3">
        <v>74839.070000000007</v>
      </c>
      <c r="BI133" s="3">
        <v>0</v>
      </c>
      <c r="BJ133" s="3">
        <v>28547.11</v>
      </c>
      <c r="BK133" s="3">
        <v>82698.37</v>
      </c>
      <c r="BL133" s="3">
        <v>0</v>
      </c>
      <c r="BM133" s="3">
        <v>0</v>
      </c>
      <c r="BN133" s="3">
        <v>22117.7</v>
      </c>
      <c r="BO133" s="3">
        <v>43177.5</v>
      </c>
      <c r="BP133" s="3">
        <v>127430</v>
      </c>
      <c r="BQ133" s="3">
        <v>79184.070000000007</v>
      </c>
      <c r="BR133" s="3">
        <v>0</v>
      </c>
      <c r="BS133" s="3">
        <v>0</v>
      </c>
      <c r="BT133" s="3">
        <v>0</v>
      </c>
      <c r="BU133" s="3">
        <v>2181.69</v>
      </c>
      <c r="BV133" s="3">
        <v>1270.42</v>
      </c>
      <c r="BW133" s="3">
        <v>0</v>
      </c>
      <c r="BX133" s="3">
        <v>0</v>
      </c>
      <c r="BY133" s="3">
        <v>17004.939999999999</v>
      </c>
      <c r="BZ133" s="3">
        <v>40293</v>
      </c>
      <c r="CA133" s="3">
        <v>13037.13</v>
      </c>
      <c r="CB133" s="3">
        <v>73534.070000000007</v>
      </c>
      <c r="CC133" s="3">
        <v>7831.19</v>
      </c>
      <c r="CD133" s="3">
        <v>0</v>
      </c>
      <c r="CE133" s="3">
        <v>10</v>
      </c>
      <c r="CF133" s="3">
        <v>0</v>
      </c>
      <c r="CG133" s="3">
        <v>0</v>
      </c>
      <c r="CH133" s="3">
        <v>0</v>
      </c>
      <c r="CI133" s="3">
        <v>200</v>
      </c>
      <c r="CJ133" s="3">
        <v>2884.5</v>
      </c>
      <c r="CK133" s="3">
        <v>250</v>
      </c>
      <c r="CL133" s="3">
        <v>650</v>
      </c>
      <c r="CM133" s="3">
        <v>227479.08</v>
      </c>
      <c r="CN133" s="3">
        <v>26730.26</v>
      </c>
      <c r="CO133" s="3">
        <v>0</v>
      </c>
      <c r="CP133" s="3">
        <v>26355.42</v>
      </c>
      <c r="CQ133" s="3">
        <v>0</v>
      </c>
      <c r="CR133" s="3">
        <v>0</v>
      </c>
      <c r="CS133" s="3">
        <v>4000</v>
      </c>
      <c r="CT133" s="3">
        <v>0</v>
      </c>
      <c r="CU133" s="3">
        <v>114142.87</v>
      </c>
      <c r="CV133" s="3">
        <v>5000</v>
      </c>
      <c r="CW133" s="3">
        <v>11991.83</v>
      </c>
      <c r="CX133" s="3">
        <v>28944.43</v>
      </c>
      <c r="CY133" s="3">
        <v>0</v>
      </c>
      <c r="CZ133" s="3">
        <v>0</v>
      </c>
      <c r="DA133" s="3">
        <v>20138.810000000001</v>
      </c>
      <c r="DB133" s="3">
        <v>81427.95</v>
      </c>
      <c r="DC133" s="3">
        <v>0</v>
      </c>
      <c r="DD133" s="3">
        <v>0</v>
      </c>
      <c r="DE133" s="3">
        <v>0</v>
      </c>
      <c r="DF133" s="3">
        <v>0</v>
      </c>
      <c r="DG133" s="3">
        <v>0</v>
      </c>
      <c r="DH133" s="3">
        <v>0</v>
      </c>
      <c r="DI133" s="3">
        <v>0</v>
      </c>
      <c r="DJ133" s="3">
        <v>0</v>
      </c>
      <c r="DK133" s="3">
        <v>0</v>
      </c>
      <c r="DL133" s="3">
        <v>0</v>
      </c>
      <c r="DM133" s="3">
        <v>530027.73</v>
      </c>
      <c r="DN133" s="3">
        <v>20138.810000000001</v>
      </c>
      <c r="DO133" s="3">
        <v>0</v>
      </c>
      <c r="DP133" s="3">
        <v>0</v>
      </c>
      <c r="DQ133" s="3">
        <v>0</v>
      </c>
      <c r="DR133" s="3">
        <v>0</v>
      </c>
      <c r="DS133" s="3">
        <v>0</v>
      </c>
      <c r="DT133" s="3" t="s">
        <v>121</v>
      </c>
      <c r="DU133" s="3" t="s">
        <v>122</v>
      </c>
      <c r="DV133" s="16" t="s">
        <v>1078</v>
      </c>
    </row>
    <row r="134" spans="1:126" ht="12.75" customHeight="1" x14ac:dyDescent="0.25">
      <c r="A134" s="3" t="s">
        <v>1024</v>
      </c>
      <c r="B134" s="3" t="s">
        <v>272</v>
      </c>
      <c r="C134" s="7" t="s">
        <v>732</v>
      </c>
      <c r="D134" s="7" t="s">
        <v>273</v>
      </c>
      <c r="E134" s="3" t="s">
        <v>120</v>
      </c>
      <c r="F134" s="5">
        <v>74</v>
      </c>
      <c r="G134" s="8"/>
      <c r="H134" s="8"/>
      <c r="I134" s="8"/>
      <c r="J134" s="8"/>
      <c r="K134" s="8"/>
      <c r="L134" s="5">
        <v>33</v>
      </c>
      <c r="M134" s="3">
        <v>107</v>
      </c>
      <c r="N134" s="3">
        <v>0</v>
      </c>
      <c r="O134" s="3">
        <v>107</v>
      </c>
      <c r="P134" s="3">
        <v>0</v>
      </c>
      <c r="Q134" s="3">
        <v>11.766999999999999</v>
      </c>
      <c r="R134" s="3">
        <v>35795.21</v>
      </c>
      <c r="S134" s="3">
        <v>2410.4699999999998</v>
      </c>
      <c r="T134" s="3">
        <v>2182.8000000000002</v>
      </c>
      <c r="U134" s="3">
        <v>607283.12</v>
      </c>
      <c r="V134" s="3">
        <v>750270.29</v>
      </c>
      <c r="W134" s="12">
        <v>799832.66</v>
      </c>
      <c r="X134" s="3">
        <v>1.0661</v>
      </c>
      <c r="Y134" s="3">
        <v>758843.99</v>
      </c>
      <c r="Z134" s="3">
        <v>799832.66</v>
      </c>
      <c r="AA134" s="3">
        <v>303761.44</v>
      </c>
      <c r="AB134" s="3">
        <v>0</v>
      </c>
      <c r="AC134" s="3">
        <v>15163.13</v>
      </c>
      <c r="AD134" s="3">
        <v>5054.04</v>
      </c>
      <c r="AE134" s="12">
        <v>73950.78</v>
      </c>
      <c r="AF134" s="3">
        <v>0</v>
      </c>
      <c r="AG134" s="6">
        <v>48126.21</v>
      </c>
      <c r="AH134" s="3">
        <v>145807.64000000001</v>
      </c>
      <c r="AI134" s="3">
        <v>54036.22</v>
      </c>
      <c r="AJ134" s="3">
        <v>0</v>
      </c>
      <c r="AK134" s="3">
        <v>1</v>
      </c>
      <c r="AL134" s="3">
        <v>0</v>
      </c>
      <c r="AM134" s="3">
        <v>192549.54</v>
      </c>
      <c r="AN134" s="3">
        <v>0</v>
      </c>
      <c r="AO134" s="3">
        <v>1573806</v>
      </c>
      <c r="AP134" s="3">
        <v>4246</v>
      </c>
      <c r="AQ134" s="3">
        <v>0</v>
      </c>
      <c r="AR134" s="3">
        <v>0</v>
      </c>
      <c r="AS134" s="3">
        <v>34.340000000000003</v>
      </c>
      <c r="AT134" s="3">
        <v>0</v>
      </c>
      <c r="AU134" s="3">
        <v>122.35</v>
      </c>
      <c r="AV134" s="3">
        <v>1574</v>
      </c>
      <c r="AW134" s="3">
        <v>156.69</v>
      </c>
      <c r="AX134" s="3">
        <v>20.74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43203.11</v>
      </c>
      <c r="BI134" s="3">
        <v>0</v>
      </c>
      <c r="BJ134" s="3">
        <v>0</v>
      </c>
      <c r="BK134" s="3">
        <v>82202</v>
      </c>
      <c r="BL134" s="3">
        <v>0</v>
      </c>
      <c r="BM134" s="3">
        <v>0</v>
      </c>
      <c r="BN134" s="3">
        <v>3742.11</v>
      </c>
      <c r="BO134" s="3">
        <v>0</v>
      </c>
      <c r="BP134" s="3">
        <v>0</v>
      </c>
      <c r="BQ134" s="3">
        <v>33712.019999999997</v>
      </c>
      <c r="BR134" s="3">
        <v>0</v>
      </c>
      <c r="BS134" s="3">
        <v>5841.06</v>
      </c>
      <c r="BT134" s="3">
        <v>0</v>
      </c>
      <c r="BU134" s="3">
        <v>0</v>
      </c>
      <c r="BV134" s="3">
        <v>5589.81</v>
      </c>
      <c r="BW134" s="3">
        <v>0</v>
      </c>
      <c r="BX134" s="3">
        <v>0</v>
      </c>
      <c r="BY134" s="3">
        <v>2994.37</v>
      </c>
      <c r="BZ134" s="3">
        <v>0</v>
      </c>
      <c r="CA134" s="3">
        <v>0</v>
      </c>
      <c r="CB134" s="3">
        <v>33712.019999999997</v>
      </c>
      <c r="CC134" s="3">
        <v>2832.58</v>
      </c>
      <c r="CD134" s="3">
        <v>0</v>
      </c>
      <c r="CE134" s="3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246585.76</v>
      </c>
      <c r="CN134" s="3">
        <v>32648.36</v>
      </c>
      <c r="CO134" s="3">
        <v>0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  <c r="CV134" s="3">
        <v>0</v>
      </c>
      <c r="CW134" s="3">
        <v>8640.6200000000008</v>
      </c>
      <c r="CX134" s="3">
        <v>28770.7</v>
      </c>
      <c r="CY134" s="3">
        <v>0</v>
      </c>
      <c r="CZ134" s="3">
        <v>0</v>
      </c>
      <c r="DA134" s="3">
        <v>940.55</v>
      </c>
      <c r="DB134" s="3">
        <v>76612.19</v>
      </c>
      <c r="DC134" s="3">
        <v>0</v>
      </c>
      <c r="DD134" s="3">
        <v>0</v>
      </c>
      <c r="DE134" s="3">
        <v>0</v>
      </c>
      <c r="DF134" s="3">
        <v>0</v>
      </c>
      <c r="DG134" s="3">
        <v>0</v>
      </c>
      <c r="DH134" s="3">
        <v>0</v>
      </c>
      <c r="DI134" s="3">
        <v>0</v>
      </c>
      <c r="DJ134" s="3">
        <v>0</v>
      </c>
      <c r="DK134" s="3">
        <v>0</v>
      </c>
      <c r="DL134" s="3">
        <v>0</v>
      </c>
      <c r="DM134" s="3">
        <v>505120.69</v>
      </c>
      <c r="DN134" s="3">
        <v>940.56</v>
      </c>
      <c r="DO134" s="3">
        <v>0</v>
      </c>
      <c r="DP134" s="3">
        <v>0</v>
      </c>
      <c r="DQ134" s="3">
        <v>0</v>
      </c>
      <c r="DR134" s="3">
        <v>0</v>
      </c>
      <c r="DS134" s="3">
        <v>0</v>
      </c>
      <c r="DT134" s="3" t="s">
        <v>126</v>
      </c>
      <c r="DU134" s="3"/>
      <c r="DV134" s="16" t="s">
        <v>1073</v>
      </c>
    </row>
    <row r="135" spans="1:126" ht="12.75" customHeight="1" x14ac:dyDescent="0.25">
      <c r="A135" s="3" t="s">
        <v>1024</v>
      </c>
      <c r="B135" s="3" t="s">
        <v>272</v>
      </c>
      <c r="C135" s="7" t="s">
        <v>733</v>
      </c>
      <c r="D135" s="7" t="s">
        <v>274</v>
      </c>
      <c r="E135" s="3" t="s">
        <v>125</v>
      </c>
      <c r="F135" s="8"/>
      <c r="G135" s="8"/>
      <c r="H135" s="8"/>
      <c r="I135" s="8"/>
      <c r="J135" s="5">
        <v>58</v>
      </c>
      <c r="K135" s="8"/>
      <c r="L135" s="8"/>
      <c r="M135" s="3">
        <v>0</v>
      </c>
      <c r="N135" s="3">
        <v>58</v>
      </c>
      <c r="O135" s="3">
        <v>58</v>
      </c>
      <c r="P135" s="3">
        <v>0</v>
      </c>
      <c r="Q135" s="3">
        <v>7.8819999999999997</v>
      </c>
      <c r="R135" s="3">
        <v>23977.040000000001</v>
      </c>
      <c r="S135" s="3">
        <v>1505.67</v>
      </c>
      <c r="T135" s="3">
        <v>1183.2</v>
      </c>
      <c r="U135" s="3">
        <v>550596.18999999994</v>
      </c>
      <c r="V135" s="3">
        <v>684161.92</v>
      </c>
      <c r="W135" s="12">
        <v>685518.84</v>
      </c>
      <c r="X135" s="3">
        <v>1.002</v>
      </c>
      <c r="Y135" s="3">
        <v>685518.84</v>
      </c>
      <c r="Z135" s="3">
        <v>685518.84</v>
      </c>
      <c r="AA135" s="3">
        <v>285285.90000000002</v>
      </c>
      <c r="AB135" s="3">
        <v>0</v>
      </c>
      <c r="AC135" s="3">
        <v>8707.5400000000009</v>
      </c>
      <c r="AD135" s="3">
        <v>2902.32</v>
      </c>
      <c r="AE135" s="12">
        <v>61275.65</v>
      </c>
      <c r="AF135" s="3">
        <v>0</v>
      </c>
      <c r="AG135" s="6">
        <v>61940.11</v>
      </c>
      <c r="AH135" s="3">
        <v>56540.4</v>
      </c>
      <c r="AI135" s="3">
        <v>0</v>
      </c>
      <c r="AJ135" s="3">
        <v>111456.33</v>
      </c>
      <c r="AK135" s="3">
        <v>0</v>
      </c>
      <c r="AL135" s="3">
        <v>1</v>
      </c>
      <c r="AM135" s="3">
        <v>134922.65</v>
      </c>
      <c r="AN135" s="3">
        <v>0</v>
      </c>
      <c r="AO135" s="3">
        <v>5256861</v>
      </c>
      <c r="AP135" s="3">
        <v>0</v>
      </c>
      <c r="AQ135" s="3">
        <v>2667</v>
      </c>
      <c r="AR135" s="3">
        <v>0</v>
      </c>
      <c r="AS135" s="3">
        <v>0</v>
      </c>
      <c r="AT135" s="3">
        <v>21.2</v>
      </c>
      <c r="AU135" s="3">
        <v>25.67</v>
      </c>
      <c r="AV135" s="3">
        <v>5257</v>
      </c>
      <c r="AW135" s="3">
        <v>46.87</v>
      </c>
      <c r="AX135" s="3">
        <v>27.79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207279.8</v>
      </c>
      <c r="BI135" s="3">
        <v>0</v>
      </c>
      <c r="BJ135" s="3">
        <v>0</v>
      </c>
      <c r="BK135" s="3">
        <v>64697</v>
      </c>
      <c r="BL135" s="3">
        <v>0</v>
      </c>
      <c r="BM135" s="3">
        <v>0</v>
      </c>
      <c r="BN135" s="3">
        <v>5205.62</v>
      </c>
      <c r="BO135" s="3">
        <v>0</v>
      </c>
      <c r="BP135" s="3">
        <v>0</v>
      </c>
      <c r="BQ135" s="3">
        <v>12497.28</v>
      </c>
      <c r="BR135" s="3">
        <v>0</v>
      </c>
      <c r="BS135" s="3">
        <v>31844</v>
      </c>
      <c r="BT135" s="3">
        <v>0</v>
      </c>
      <c r="BU135" s="3">
        <v>0</v>
      </c>
      <c r="BV135" s="3">
        <v>2395.9899999999998</v>
      </c>
      <c r="BW135" s="3">
        <v>0</v>
      </c>
      <c r="BX135" s="3">
        <v>0</v>
      </c>
      <c r="BY135" s="3">
        <v>4527.68</v>
      </c>
      <c r="BZ135" s="3">
        <v>0</v>
      </c>
      <c r="CA135" s="3">
        <v>0</v>
      </c>
      <c r="CB135" s="3">
        <v>12497.28</v>
      </c>
      <c r="CC135" s="3">
        <v>4814.63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246378.98</v>
      </c>
      <c r="CN135" s="3">
        <v>146080.65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  <c r="CV135" s="3">
        <v>0</v>
      </c>
      <c r="CW135" s="3">
        <v>41455.96</v>
      </c>
      <c r="CX135" s="3">
        <v>22643.95</v>
      </c>
      <c r="CY135" s="3">
        <v>0</v>
      </c>
      <c r="CZ135" s="3">
        <v>0</v>
      </c>
      <c r="DA135" s="3">
        <v>12270.26</v>
      </c>
      <c r="DB135" s="3">
        <v>62301.01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377199.75</v>
      </c>
      <c r="DN135" s="3">
        <v>12270.26</v>
      </c>
      <c r="DO135" s="3">
        <v>0</v>
      </c>
      <c r="DP135" s="3">
        <v>0</v>
      </c>
      <c r="DQ135" s="3">
        <v>0</v>
      </c>
      <c r="DR135" s="3">
        <v>0</v>
      </c>
      <c r="DS135" s="3">
        <v>0</v>
      </c>
      <c r="DT135" s="3" t="s">
        <v>133</v>
      </c>
      <c r="DU135" s="3"/>
      <c r="DV135" s="16" t="s">
        <v>1073</v>
      </c>
    </row>
    <row r="136" spans="1:126" ht="12.75" customHeight="1" x14ac:dyDescent="0.25">
      <c r="A136" s="6" t="s">
        <v>1024</v>
      </c>
      <c r="B136" s="6" t="s">
        <v>272</v>
      </c>
      <c r="C136" s="10" t="s">
        <v>1015</v>
      </c>
      <c r="D136" s="6" t="s">
        <v>275</v>
      </c>
      <c r="E136" s="6" t="s">
        <v>120</v>
      </c>
      <c r="F136" s="9">
        <v>0</v>
      </c>
      <c r="G136" s="9"/>
      <c r="H136" s="9"/>
      <c r="I136" s="9"/>
      <c r="J136" s="5"/>
      <c r="K136" s="9"/>
      <c r="L136" s="9"/>
      <c r="M136" s="9">
        <v>0</v>
      </c>
      <c r="N136" s="9">
        <v>0</v>
      </c>
      <c r="O136" s="6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12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12">
        <v>0</v>
      </c>
      <c r="AF136" s="3">
        <v>0</v>
      </c>
      <c r="AG136" s="6">
        <v>2170.89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466360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466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34551.440000000002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34551.440000000002</v>
      </c>
      <c r="BY136" s="3">
        <v>0</v>
      </c>
      <c r="BZ136" s="3">
        <v>0</v>
      </c>
      <c r="CA136" s="3">
        <v>0</v>
      </c>
      <c r="CB136" s="3">
        <v>0</v>
      </c>
      <c r="CC136" s="3">
        <v>237.82</v>
      </c>
      <c r="CD136" s="3">
        <v>0</v>
      </c>
      <c r="CE136" s="3">
        <v>0</v>
      </c>
      <c r="CF136" s="3">
        <v>0</v>
      </c>
      <c r="CG136" s="3">
        <v>0</v>
      </c>
      <c r="CH136" s="3">
        <v>376.96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0</v>
      </c>
      <c r="DC136" s="3">
        <v>0</v>
      </c>
      <c r="DD136" s="3">
        <v>0</v>
      </c>
      <c r="DE136" s="3">
        <v>0</v>
      </c>
      <c r="DF136" s="3">
        <v>0</v>
      </c>
      <c r="DG136" s="3">
        <v>0</v>
      </c>
      <c r="DH136" s="3">
        <v>0</v>
      </c>
      <c r="DI136" s="3">
        <v>0</v>
      </c>
      <c r="DJ136" s="3">
        <v>0</v>
      </c>
      <c r="DK136" s="3">
        <v>0</v>
      </c>
      <c r="DL136" s="3">
        <v>0</v>
      </c>
      <c r="DM136" s="3">
        <v>0</v>
      </c>
      <c r="DN136" s="3">
        <v>0</v>
      </c>
      <c r="DO136" s="3">
        <v>0</v>
      </c>
      <c r="DP136" s="3">
        <v>0</v>
      </c>
      <c r="DQ136" s="3">
        <v>0</v>
      </c>
      <c r="DR136" s="3">
        <v>0</v>
      </c>
      <c r="DS136" s="3">
        <v>2170.89</v>
      </c>
      <c r="DT136" s="3"/>
      <c r="DU136" s="3"/>
      <c r="DV136" s="16" t="s">
        <v>1074</v>
      </c>
    </row>
    <row r="137" spans="1:126" ht="12.75" customHeight="1" x14ac:dyDescent="0.25">
      <c r="A137" s="3" t="s">
        <v>1024</v>
      </c>
      <c r="B137" s="3" t="s">
        <v>272</v>
      </c>
      <c r="C137" s="7" t="s">
        <v>734</v>
      </c>
      <c r="D137" s="7" t="s">
        <v>276</v>
      </c>
      <c r="E137" s="3" t="s">
        <v>120</v>
      </c>
      <c r="F137" s="5">
        <v>5</v>
      </c>
      <c r="G137" s="8"/>
      <c r="H137" s="8"/>
      <c r="I137" s="8"/>
      <c r="J137" s="8"/>
      <c r="K137" s="8"/>
      <c r="L137" s="8"/>
      <c r="M137" s="3">
        <v>5</v>
      </c>
      <c r="N137" s="3">
        <v>0</v>
      </c>
      <c r="O137" s="3">
        <v>5</v>
      </c>
      <c r="P137" s="3">
        <v>0</v>
      </c>
      <c r="Q137" s="3">
        <v>1</v>
      </c>
      <c r="R137" s="3">
        <v>3042</v>
      </c>
      <c r="S137" s="3">
        <v>0</v>
      </c>
      <c r="T137" s="3">
        <v>102</v>
      </c>
      <c r="U137" s="3">
        <v>45892.86</v>
      </c>
      <c r="V137" s="3">
        <v>57325.88</v>
      </c>
      <c r="W137" s="12">
        <v>45892.86</v>
      </c>
      <c r="X137" s="3">
        <v>0.80059999999999998</v>
      </c>
      <c r="Y137" s="3">
        <v>45892.86</v>
      </c>
      <c r="Z137" s="3">
        <v>57325.88</v>
      </c>
      <c r="AA137" s="3">
        <v>21887.8</v>
      </c>
      <c r="AB137" s="3">
        <v>0</v>
      </c>
      <c r="AC137" s="3">
        <v>2482.84</v>
      </c>
      <c r="AD137" s="3">
        <v>250.2</v>
      </c>
      <c r="AE137" s="12">
        <v>10000</v>
      </c>
      <c r="AF137" s="3">
        <v>0</v>
      </c>
      <c r="AG137" s="6">
        <v>2582.17</v>
      </c>
      <c r="AH137" s="3">
        <v>2166.64</v>
      </c>
      <c r="AI137" s="3">
        <v>6406.65</v>
      </c>
      <c r="AJ137" s="3">
        <v>0</v>
      </c>
      <c r="AK137" s="3">
        <v>1</v>
      </c>
      <c r="AL137" s="3">
        <v>0</v>
      </c>
      <c r="AM137" s="3">
        <v>0</v>
      </c>
      <c r="AN137" s="3">
        <v>0</v>
      </c>
      <c r="AO137" s="3">
        <v>313373</v>
      </c>
      <c r="AP137" s="3">
        <v>106</v>
      </c>
      <c r="AQ137" s="3">
        <v>0</v>
      </c>
      <c r="AR137" s="3">
        <v>0</v>
      </c>
      <c r="AS137" s="3">
        <v>20.440000000000001</v>
      </c>
      <c r="AT137" s="3">
        <v>0</v>
      </c>
      <c r="AU137" s="3">
        <v>0</v>
      </c>
      <c r="AV137" s="3">
        <v>313</v>
      </c>
      <c r="AW137" s="3">
        <v>20.440000000000001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4200</v>
      </c>
      <c r="BI137" s="3">
        <v>0</v>
      </c>
      <c r="BJ137" s="3">
        <v>0</v>
      </c>
      <c r="BK137" s="3">
        <v>4400</v>
      </c>
      <c r="BL137" s="3">
        <v>0</v>
      </c>
      <c r="BM137" s="3">
        <v>0</v>
      </c>
      <c r="BN137" s="3">
        <v>1010.75</v>
      </c>
      <c r="BO137" s="3">
        <v>0</v>
      </c>
      <c r="BP137" s="3">
        <v>0</v>
      </c>
      <c r="BQ137" s="3">
        <v>0</v>
      </c>
      <c r="BR137" s="3">
        <v>7222.76</v>
      </c>
      <c r="BS137" s="3">
        <v>0</v>
      </c>
      <c r="BT137" s="3">
        <v>0</v>
      </c>
      <c r="BU137" s="3">
        <v>0</v>
      </c>
      <c r="BV137" s="3">
        <v>156.49</v>
      </c>
      <c r="BW137" s="3">
        <v>0</v>
      </c>
      <c r="BX137" s="3">
        <v>0</v>
      </c>
      <c r="BY137" s="3">
        <v>954.24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0</v>
      </c>
      <c r="CJ137" s="3">
        <v>0</v>
      </c>
      <c r="CK137" s="3">
        <v>0</v>
      </c>
      <c r="CL137" s="3">
        <v>0</v>
      </c>
      <c r="CM137" s="3">
        <v>6406.65</v>
      </c>
      <c r="CN137" s="3">
        <v>0</v>
      </c>
      <c r="CO137" s="3">
        <v>0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  <c r="CV137" s="3">
        <v>0</v>
      </c>
      <c r="CW137" s="3">
        <v>571.46</v>
      </c>
      <c r="CX137" s="3">
        <v>1540</v>
      </c>
      <c r="CY137" s="3">
        <v>0</v>
      </c>
      <c r="CZ137" s="3">
        <v>0</v>
      </c>
      <c r="DA137" s="3">
        <v>2100</v>
      </c>
      <c r="DB137" s="3">
        <v>4243.51</v>
      </c>
      <c r="DC137" s="3">
        <v>0</v>
      </c>
      <c r="DD137" s="3">
        <v>0</v>
      </c>
      <c r="DE137" s="3">
        <v>0</v>
      </c>
      <c r="DF137" s="3">
        <v>0</v>
      </c>
      <c r="DG137" s="3">
        <v>0</v>
      </c>
      <c r="DH137" s="3">
        <v>0</v>
      </c>
      <c r="DI137" s="3">
        <v>0</v>
      </c>
      <c r="DJ137" s="3">
        <v>0</v>
      </c>
      <c r="DK137" s="3">
        <v>0</v>
      </c>
      <c r="DL137" s="3">
        <v>0</v>
      </c>
      <c r="DM137" s="3">
        <v>29681.279999999999</v>
      </c>
      <c r="DN137" s="3">
        <v>2100</v>
      </c>
      <c r="DO137" s="3">
        <v>0</v>
      </c>
      <c r="DP137" s="3">
        <v>0</v>
      </c>
      <c r="DQ137" s="3">
        <v>0</v>
      </c>
      <c r="DR137" s="3">
        <v>0</v>
      </c>
      <c r="DS137" s="3">
        <v>0</v>
      </c>
      <c r="DT137" s="3" t="s">
        <v>121</v>
      </c>
      <c r="DU137" s="3" t="s">
        <v>122</v>
      </c>
      <c r="DV137" s="16" t="s">
        <v>1075</v>
      </c>
    </row>
    <row r="138" spans="1:126" ht="12.75" customHeight="1" x14ac:dyDescent="0.25">
      <c r="A138" s="3" t="s">
        <v>1024</v>
      </c>
      <c r="B138" s="3" t="s">
        <v>272</v>
      </c>
      <c r="C138" s="7" t="s">
        <v>735</v>
      </c>
      <c r="D138" s="7" t="s">
        <v>277</v>
      </c>
      <c r="E138" s="3" t="s">
        <v>120</v>
      </c>
      <c r="F138" s="5">
        <v>7</v>
      </c>
      <c r="G138" s="8"/>
      <c r="H138" s="8"/>
      <c r="I138" s="8"/>
      <c r="J138" s="8"/>
      <c r="K138" s="8"/>
      <c r="L138" s="8"/>
      <c r="M138" s="3">
        <v>7</v>
      </c>
      <c r="N138" s="3">
        <v>0</v>
      </c>
      <c r="O138" s="3">
        <v>7</v>
      </c>
      <c r="P138" s="3">
        <v>0</v>
      </c>
      <c r="Q138" s="3">
        <v>1</v>
      </c>
      <c r="R138" s="3">
        <v>3042</v>
      </c>
      <c r="S138" s="3">
        <v>0</v>
      </c>
      <c r="T138" s="3">
        <v>142.80000000000001</v>
      </c>
      <c r="U138" s="3">
        <v>51857.03</v>
      </c>
      <c r="V138" s="3">
        <v>64400.4</v>
      </c>
      <c r="W138" s="12">
        <v>51857.03</v>
      </c>
      <c r="X138" s="3">
        <v>0.80520000000000003</v>
      </c>
      <c r="Y138" s="3">
        <v>51857.03</v>
      </c>
      <c r="Z138" s="3">
        <v>64400.4</v>
      </c>
      <c r="AA138" s="3">
        <v>26423.87</v>
      </c>
      <c r="AB138" s="3">
        <v>0</v>
      </c>
      <c r="AC138" s="3">
        <v>900.78</v>
      </c>
      <c r="AD138" s="3">
        <v>300.24</v>
      </c>
      <c r="AE138" s="12">
        <v>9644.92</v>
      </c>
      <c r="AF138" s="3">
        <v>0</v>
      </c>
      <c r="AG138" s="6">
        <v>3044.52</v>
      </c>
      <c r="AH138" s="3">
        <v>699.89</v>
      </c>
      <c r="AI138" s="3">
        <v>17603.169999999998</v>
      </c>
      <c r="AJ138" s="3">
        <v>0</v>
      </c>
      <c r="AK138" s="3">
        <v>1</v>
      </c>
      <c r="AL138" s="3">
        <v>0</v>
      </c>
      <c r="AM138" s="3">
        <v>0</v>
      </c>
      <c r="AN138" s="3">
        <v>0</v>
      </c>
      <c r="AO138" s="3">
        <v>427565</v>
      </c>
      <c r="AP138" s="3">
        <v>17</v>
      </c>
      <c r="AQ138" s="3">
        <v>0</v>
      </c>
      <c r="AR138" s="3">
        <v>0</v>
      </c>
      <c r="AS138" s="3">
        <v>41.17</v>
      </c>
      <c r="AT138" s="3">
        <v>0</v>
      </c>
      <c r="AU138" s="3">
        <v>0</v>
      </c>
      <c r="AV138" s="3">
        <v>428</v>
      </c>
      <c r="AW138" s="3">
        <v>41.17</v>
      </c>
      <c r="AX138" s="3">
        <v>0.76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10606.4</v>
      </c>
      <c r="BI138" s="3">
        <v>0</v>
      </c>
      <c r="BJ138" s="3">
        <v>0</v>
      </c>
      <c r="BK138" s="3">
        <v>4593</v>
      </c>
      <c r="BL138" s="3">
        <v>0</v>
      </c>
      <c r="BM138" s="3">
        <v>0</v>
      </c>
      <c r="BN138" s="3">
        <v>926.52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862.67</v>
      </c>
      <c r="BZ138" s="3">
        <v>0</v>
      </c>
      <c r="CA138" s="3">
        <v>0</v>
      </c>
      <c r="CB138" s="3">
        <v>0</v>
      </c>
      <c r="CC138" s="3">
        <v>24.37</v>
      </c>
      <c r="CD138" s="3">
        <v>0</v>
      </c>
      <c r="CE138" s="3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17603.169999999998</v>
      </c>
      <c r="CN138" s="3">
        <v>325.63</v>
      </c>
      <c r="CO138" s="3">
        <v>0</v>
      </c>
      <c r="CP138" s="3">
        <v>0</v>
      </c>
      <c r="CQ138" s="3">
        <v>0</v>
      </c>
      <c r="CR138" s="3">
        <v>0</v>
      </c>
      <c r="CS138" s="3">
        <v>0</v>
      </c>
      <c r="CT138" s="3">
        <v>0</v>
      </c>
      <c r="CU138" s="3">
        <v>0</v>
      </c>
      <c r="CV138" s="3">
        <v>0</v>
      </c>
      <c r="CW138" s="3">
        <v>204.2</v>
      </c>
      <c r="CX138" s="3">
        <v>1485.06</v>
      </c>
      <c r="CY138" s="3">
        <v>0</v>
      </c>
      <c r="CZ138" s="3">
        <v>0</v>
      </c>
      <c r="DA138" s="3">
        <v>5128.2</v>
      </c>
      <c r="DB138" s="3">
        <v>4593</v>
      </c>
      <c r="DC138" s="3">
        <v>0</v>
      </c>
      <c r="DD138" s="3">
        <v>0</v>
      </c>
      <c r="DE138" s="3">
        <v>0</v>
      </c>
      <c r="DF138" s="3">
        <v>0</v>
      </c>
      <c r="DG138" s="3">
        <v>0</v>
      </c>
      <c r="DH138" s="3">
        <v>0</v>
      </c>
      <c r="DI138" s="3">
        <v>0</v>
      </c>
      <c r="DJ138" s="3">
        <v>0</v>
      </c>
      <c r="DK138" s="3">
        <v>0</v>
      </c>
      <c r="DL138" s="3">
        <v>0</v>
      </c>
      <c r="DM138" s="3">
        <v>31209.34</v>
      </c>
      <c r="DN138" s="3">
        <v>5128.2</v>
      </c>
      <c r="DO138" s="3">
        <v>0</v>
      </c>
      <c r="DP138" s="3">
        <v>0</v>
      </c>
      <c r="DQ138" s="3">
        <v>0</v>
      </c>
      <c r="DR138" s="3">
        <v>0</v>
      </c>
      <c r="DS138" s="3">
        <v>0</v>
      </c>
      <c r="DT138" s="3" t="s">
        <v>121</v>
      </c>
      <c r="DU138" s="3" t="s">
        <v>122</v>
      </c>
      <c r="DV138" s="16" t="s">
        <v>1075</v>
      </c>
    </row>
    <row r="139" spans="1:126" ht="12.75" customHeight="1" x14ac:dyDescent="0.25">
      <c r="A139" s="3" t="s">
        <v>1024</v>
      </c>
      <c r="B139" s="3" t="s">
        <v>272</v>
      </c>
      <c r="C139" s="7" t="s">
        <v>736</v>
      </c>
      <c r="D139" s="7" t="s">
        <v>278</v>
      </c>
      <c r="E139" s="3" t="s">
        <v>120</v>
      </c>
      <c r="F139" s="5">
        <v>7</v>
      </c>
      <c r="G139" s="8"/>
      <c r="H139" s="8"/>
      <c r="I139" s="8"/>
      <c r="J139" s="8"/>
      <c r="K139" s="8"/>
      <c r="L139" s="8"/>
      <c r="M139" s="3">
        <v>7</v>
      </c>
      <c r="N139" s="3">
        <v>0</v>
      </c>
      <c r="O139" s="3">
        <v>7</v>
      </c>
      <c r="P139" s="3">
        <v>0</v>
      </c>
      <c r="Q139" s="3">
        <v>1</v>
      </c>
      <c r="R139" s="3">
        <v>3042</v>
      </c>
      <c r="S139" s="3">
        <v>1226.73</v>
      </c>
      <c r="T139" s="3">
        <v>142.80000000000001</v>
      </c>
      <c r="U139" s="3">
        <v>53313.96</v>
      </c>
      <c r="V139" s="3">
        <v>65977.429999999993</v>
      </c>
      <c r="W139" s="12">
        <v>62877.96</v>
      </c>
      <c r="X139" s="3">
        <v>0.95299999999999996</v>
      </c>
      <c r="Y139" s="3">
        <v>62877.96</v>
      </c>
      <c r="Z139" s="3">
        <v>65977.429999999993</v>
      </c>
      <c r="AA139" s="3">
        <v>13211.94</v>
      </c>
      <c r="AB139" s="3">
        <v>13211.94</v>
      </c>
      <c r="AC139" s="3">
        <v>1050.9100000000001</v>
      </c>
      <c r="AD139" s="3">
        <v>350.28</v>
      </c>
      <c r="AE139" s="12">
        <v>10000</v>
      </c>
      <c r="AF139" s="3">
        <v>313.67</v>
      </c>
      <c r="AG139" s="6">
        <v>11377.69</v>
      </c>
      <c r="AH139" s="3">
        <v>0</v>
      </c>
      <c r="AI139" s="3">
        <v>4154.79</v>
      </c>
      <c r="AJ139" s="3">
        <v>0</v>
      </c>
      <c r="AK139" s="3">
        <v>1</v>
      </c>
      <c r="AL139" s="3">
        <v>0</v>
      </c>
      <c r="AM139" s="3">
        <v>9564</v>
      </c>
      <c r="AN139" s="3">
        <v>0</v>
      </c>
      <c r="AO139" s="3">
        <v>1799826</v>
      </c>
      <c r="AP139" s="3">
        <v>0</v>
      </c>
      <c r="AQ139" s="3">
        <v>0</v>
      </c>
      <c r="AR139" s="3">
        <v>7.34</v>
      </c>
      <c r="AS139" s="3">
        <v>2.31</v>
      </c>
      <c r="AT139" s="3">
        <v>0</v>
      </c>
      <c r="AU139" s="3">
        <v>5.31</v>
      </c>
      <c r="AV139" s="3">
        <v>1800</v>
      </c>
      <c r="AW139" s="3">
        <v>14.96</v>
      </c>
      <c r="AX139" s="3">
        <v>0</v>
      </c>
      <c r="AY139" s="3">
        <v>7.61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63107</v>
      </c>
      <c r="BI139" s="3">
        <v>33471.67</v>
      </c>
      <c r="BJ139" s="3">
        <v>0</v>
      </c>
      <c r="BK139" s="3">
        <v>6200</v>
      </c>
      <c r="BL139" s="3">
        <v>0</v>
      </c>
      <c r="BM139" s="3">
        <v>0</v>
      </c>
      <c r="BN139" s="3">
        <v>545.16999999999996</v>
      </c>
      <c r="BO139" s="3">
        <v>0</v>
      </c>
      <c r="BP139" s="3">
        <v>0</v>
      </c>
      <c r="BQ139" s="3">
        <v>0</v>
      </c>
      <c r="BR139" s="3">
        <v>5895.16</v>
      </c>
      <c r="BS139" s="3">
        <v>0</v>
      </c>
      <c r="BT139" s="3">
        <v>19781.669999999998</v>
      </c>
      <c r="BU139" s="3">
        <v>0</v>
      </c>
      <c r="BV139" s="3">
        <v>4254.3599999999997</v>
      </c>
      <c r="BW139" s="3">
        <v>0</v>
      </c>
      <c r="BX139" s="3">
        <v>0</v>
      </c>
      <c r="BY139" s="3">
        <v>479.53</v>
      </c>
      <c r="BZ139" s="3">
        <v>0</v>
      </c>
      <c r="CA139" s="3">
        <v>0</v>
      </c>
      <c r="CB139" s="3">
        <v>0</v>
      </c>
      <c r="CC139" s="3">
        <v>165.99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26930.73</v>
      </c>
      <c r="CN139" s="3">
        <v>0</v>
      </c>
      <c r="CO139" s="3">
        <v>13690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4429.21</v>
      </c>
      <c r="CX139" s="3">
        <v>2170</v>
      </c>
      <c r="CY139" s="3">
        <v>0</v>
      </c>
      <c r="CZ139" s="3">
        <v>0</v>
      </c>
      <c r="DA139" s="3">
        <v>31387.51</v>
      </c>
      <c r="DB139" s="3">
        <v>1945.64</v>
      </c>
      <c r="DC139" s="3">
        <v>0</v>
      </c>
      <c r="DD139" s="3">
        <v>0</v>
      </c>
      <c r="DE139" s="3">
        <v>0</v>
      </c>
      <c r="DF139" s="3">
        <v>0</v>
      </c>
      <c r="DG139" s="3">
        <v>0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18674.38</v>
      </c>
      <c r="DN139" s="3">
        <v>31553.5</v>
      </c>
      <c r="DO139" s="3">
        <v>0</v>
      </c>
      <c r="DP139" s="3">
        <v>0</v>
      </c>
      <c r="DQ139" s="3">
        <v>0</v>
      </c>
      <c r="DR139" s="3">
        <v>0</v>
      </c>
      <c r="DS139" s="3">
        <v>0</v>
      </c>
      <c r="DT139" s="3" t="s">
        <v>121</v>
      </c>
      <c r="DU139" s="3" t="s">
        <v>122</v>
      </c>
      <c r="DV139" s="16" t="s">
        <v>1077</v>
      </c>
    </row>
    <row r="140" spans="1:126" ht="12.75" customHeight="1" x14ac:dyDescent="0.25">
      <c r="A140" s="3" t="s">
        <v>1024</v>
      </c>
      <c r="B140" s="3" t="s">
        <v>272</v>
      </c>
      <c r="C140" s="7" t="s">
        <v>737</v>
      </c>
      <c r="D140" s="7" t="s">
        <v>279</v>
      </c>
      <c r="E140" s="3" t="s">
        <v>120</v>
      </c>
      <c r="F140" s="5">
        <v>5</v>
      </c>
      <c r="G140" s="8"/>
      <c r="H140" s="8"/>
      <c r="I140" s="8"/>
      <c r="J140" s="8"/>
      <c r="K140" s="8"/>
      <c r="L140" s="8"/>
      <c r="M140" s="3">
        <v>5</v>
      </c>
      <c r="N140" s="3">
        <v>0</v>
      </c>
      <c r="O140" s="3">
        <v>5</v>
      </c>
      <c r="P140" s="3">
        <v>0</v>
      </c>
      <c r="Q140" s="3">
        <v>1</v>
      </c>
      <c r="R140" s="3">
        <v>3042</v>
      </c>
      <c r="S140" s="3">
        <v>0</v>
      </c>
      <c r="T140" s="3">
        <v>102</v>
      </c>
      <c r="U140" s="3">
        <v>43581.61</v>
      </c>
      <c r="V140" s="3">
        <v>54024.1</v>
      </c>
      <c r="W140" s="12">
        <v>43581.61</v>
      </c>
      <c r="X140" s="3">
        <v>0.80669999999999997</v>
      </c>
      <c r="Y140" s="3">
        <v>43581.61</v>
      </c>
      <c r="Z140" s="3">
        <v>54024.1</v>
      </c>
      <c r="AA140" s="3">
        <v>21887.8</v>
      </c>
      <c r="AB140" s="3">
        <v>0</v>
      </c>
      <c r="AC140" s="3">
        <v>831.95</v>
      </c>
      <c r="AD140" s="3">
        <v>250.2</v>
      </c>
      <c r="AE140" s="12">
        <v>10000</v>
      </c>
      <c r="AF140" s="3">
        <v>0</v>
      </c>
      <c r="AG140" s="6">
        <v>4558.71</v>
      </c>
      <c r="AH140" s="3">
        <v>0</v>
      </c>
      <c r="AI140" s="3">
        <v>11920.35</v>
      </c>
      <c r="AJ140" s="3">
        <v>0</v>
      </c>
      <c r="AK140" s="3">
        <v>1</v>
      </c>
      <c r="AL140" s="3">
        <v>0</v>
      </c>
      <c r="AM140" s="3">
        <v>0</v>
      </c>
      <c r="AN140" s="3">
        <v>0</v>
      </c>
      <c r="AO140" s="3">
        <v>580754</v>
      </c>
      <c r="AP140" s="3">
        <v>0</v>
      </c>
      <c r="AQ140" s="3">
        <v>0</v>
      </c>
      <c r="AR140" s="3">
        <v>0</v>
      </c>
      <c r="AS140" s="3">
        <v>20.53</v>
      </c>
      <c r="AT140" s="3">
        <v>0</v>
      </c>
      <c r="AU140" s="3">
        <v>0</v>
      </c>
      <c r="AV140" s="3">
        <v>581</v>
      </c>
      <c r="AW140" s="3">
        <v>20.53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2356.1999999999998</v>
      </c>
      <c r="BI140" s="3">
        <v>0</v>
      </c>
      <c r="BJ140" s="3">
        <v>0</v>
      </c>
      <c r="BK140" s="3">
        <v>3500</v>
      </c>
      <c r="BL140" s="3">
        <v>0</v>
      </c>
      <c r="BM140" s="3">
        <v>0</v>
      </c>
      <c r="BN140" s="3">
        <v>117.81</v>
      </c>
      <c r="BO140" s="3">
        <v>91.25</v>
      </c>
      <c r="BP140" s="3">
        <v>0</v>
      </c>
      <c r="BQ140" s="3">
        <v>0</v>
      </c>
      <c r="BR140" s="3">
        <v>1238.8</v>
      </c>
      <c r="BS140" s="3">
        <v>0</v>
      </c>
      <c r="BT140" s="3">
        <v>0</v>
      </c>
      <c r="BU140" s="3">
        <v>0</v>
      </c>
      <c r="BV140" s="3">
        <v>53.5</v>
      </c>
      <c r="BW140" s="3">
        <v>0</v>
      </c>
      <c r="BX140" s="3">
        <v>0</v>
      </c>
      <c r="BY140" s="3">
        <v>64.150000000000006</v>
      </c>
      <c r="BZ140" s="3">
        <v>91.25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3">
        <v>0</v>
      </c>
      <c r="CL140" s="3">
        <v>0</v>
      </c>
      <c r="CM140" s="3">
        <v>11920.35</v>
      </c>
      <c r="CN140" s="3">
        <v>0</v>
      </c>
      <c r="CO140" s="3">
        <v>0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  <c r="CV140" s="3">
        <v>0</v>
      </c>
      <c r="CW140" s="3">
        <v>231.32</v>
      </c>
      <c r="CX140" s="3">
        <v>1225</v>
      </c>
      <c r="CY140" s="3">
        <v>0</v>
      </c>
      <c r="CZ140" s="3">
        <v>0</v>
      </c>
      <c r="DA140" s="3">
        <v>1178.0999999999999</v>
      </c>
      <c r="DB140" s="3">
        <v>3446.5</v>
      </c>
      <c r="DC140" s="3">
        <v>0</v>
      </c>
      <c r="DD140" s="3">
        <v>0</v>
      </c>
      <c r="DE140" s="3">
        <v>0</v>
      </c>
      <c r="DF140" s="3">
        <v>0</v>
      </c>
      <c r="DG140" s="3">
        <v>0</v>
      </c>
      <c r="DH140" s="3">
        <v>0</v>
      </c>
      <c r="DI140" s="3">
        <v>0</v>
      </c>
      <c r="DJ140" s="3">
        <v>0</v>
      </c>
      <c r="DK140" s="3">
        <v>0</v>
      </c>
      <c r="DL140" s="3">
        <v>0</v>
      </c>
      <c r="DM140" s="3">
        <v>25863.75</v>
      </c>
      <c r="DN140" s="3">
        <v>1178.0999999999999</v>
      </c>
      <c r="DO140" s="3">
        <v>0</v>
      </c>
      <c r="DP140" s="3">
        <v>0</v>
      </c>
      <c r="DQ140" s="3">
        <v>0</v>
      </c>
      <c r="DR140" s="3">
        <v>0</v>
      </c>
      <c r="DS140" s="3">
        <v>0</v>
      </c>
      <c r="DT140" s="3" t="s">
        <v>121</v>
      </c>
      <c r="DU140" s="3" t="s">
        <v>122</v>
      </c>
      <c r="DV140" s="16" t="s">
        <v>1075</v>
      </c>
    </row>
    <row r="141" spans="1:126" ht="12.75" customHeight="1" x14ac:dyDescent="0.25">
      <c r="A141" s="3" t="s">
        <v>1024</v>
      </c>
      <c r="B141" s="3" t="s">
        <v>272</v>
      </c>
      <c r="C141" s="7" t="s">
        <v>738</v>
      </c>
      <c r="D141" s="7" t="s">
        <v>280</v>
      </c>
      <c r="E141" s="3" t="s">
        <v>120</v>
      </c>
      <c r="F141" s="5">
        <v>6</v>
      </c>
      <c r="G141" s="8"/>
      <c r="H141" s="8"/>
      <c r="I141" s="8"/>
      <c r="J141" s="8"/>
      <c r="K141" s="8"/>
      <c r="L141" s="8"/>
      <c r="M141" s="3">
        <v>6</v>
      </c>
      <c r="N141" s="3">
        <v>0</v>
      </c>
      <c r="O141" s="3">
        <v>6</v>
      </c>
      <c r="P141" s="3">
        <v>0</v>
      </c>
      <c r="Q141" s="3">
        <v>1.004</v>
      </c>
      <c r="R141" s="3">
        <v>3054.17</v>
      </c>
      <c r="S141" s="3">
        <v>0</v>
      </c>
      <c r="T141" s="3">
        <v>122.4</v>
      </c>
      <c r="U141" s="3">
        <v>47329.36</v>
      </c>
      <c r="V141" s="3">
        <v>58617.77</v>
      </c>
      <c r="W141" s="12">
        <v>47329.36</v>
      </c>
      <c r="X141" s="3">
        <v>0.80740000000000001</v>
      </c>
      <c r="Y141" s="3">
        <v>47329.36</v>
      </c>
      <c r="Z141" s="3">
        <v>58617.77</v>
      </c>
      <c r="AA141" s="3">
        <v>24155.88</v>
      </c>
      <c r="AB141" s="3">
        <v>0</v>
      </c>
      <c r="AC141" s="3">
        <v>600.52</v>
      </c>
      <c r="AD141" s="3">
        <v>200.16</v>
      </c>
      <c r="AE141" s="12">
        <v>10000</v>
      </c>
      <c r="AF141" s="3">
        <v>429.46</v>
      </c>
      <c r="AG141" s="6">
        <v>1122.22</v>
      </c>
      <c r="AH141" s="3">
        <v>12230.4</v>
      </c>
      <c r="AI141" s="3">
        <v>3638.83</v>
      </c>
      <c r="AJ141" s="3">
        <v>0</v>
      </c>
      <c r="AK141" s="3">
        <v>1</v>
      </c>
      <c r="AL141" s="3">
        <v>0</v>
      </c>
      <c r="AM141" s="3">
        <v>0</v>
      </c>
      <c r="AN141" s="3">
        <v>0</v>
      </c>
      <c r="AO141" s="3">
        <v>95177</v>
      </c>
      <c r="AP141" s="3">
        <v>320</v>
      </c>
      <c r="AQ141" s="3">
        <v>0</v>
      </c>
      <c r="AR141" s="3">
        <v>0</v>
      </c>
      <c r="AS141" s="3">
        <v>38.22</v>
      </c>
      <c r="AT141" s="3">
        <v>0</v>
      </c>
      <c r="AU141" s="3">
        <v>0</v>
      </c>
      <c r="AV141" s="3">
        <v>95</v>
      </c>
      <c r="AW141" s="3">
        <v>38.22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400</v>
      </c>
      <c r="BI141" s="3">
        <v>0</v>
      </c>
      <c r="BJ141" s="3">
        <v>0</v>
      </c>
      <c r="BK141" s="3">
        <v>4500</v>
      </c>
      <c r="BL141" s="3">
        <v>0</v>
      </c>
      <c r="BM141" s="3">
        <v>0</v>
      </c>
      <c r="BN141" s="3">
        <v>976.39</v>
      </c>
      <c r="BO141" s="3">
        <v>44.95</v>
      </c>
      <c r="BP141" s="3">
        <v>0</v>
      </c>
      <c r="BQ141" s="3">
        <v>0</v>
      </c>
      <c r="BR141" s="3">
        <v>2404.94</v>
      </c>
      <c r="BS141" s="3">
        <v>2.85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918.11</v>
      </c>
      <c r="BZ141" s="3">
        <v>44.95</v>
      </c>
      <c r="CA141" s="3">
        <v>0</v>
      </c>
      <c r="CB141" s="3">
        <v>0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0</v>
      </c>
      <c r="CI141" s="3">
        <v>0</v>
      </c>
      <c r="CJ141" s="3">
        <v>0</v>
      </c>
      <c r="CK141" s="3">
        <v>0</v>
      </c>
      <c r="CL141" s="3">
        <v>0</v>
      </c>
      <c r="CM141" s="3">
        <v>3638.83</v>
      </c>
      <c r="CN141" s="3">
        <v>0</v>
      </c>
      <c r="CO141" s="3">
        <v>0</v>
      </c>
      <c r="CP141" s="3">
        <v>0</v>
      </c>
      <c r="CQ141" s="3">
        <v>0</v>
      </c>
      <c r="CR141" s="3">
        <v>0</v>
      </c>
      <c r="CS141" s="3">
        <v>0</v>
      </c>
      <c r="CT141" s="3">
        <v>0</v>
      </c>
      <c r="CU141" s="3">
        <v>0</v>
      </c>
      <c r="CV141" s="3">
        <v>0</v>
      </c>
      <c r="CW141" s="3">
        <v>80</v>
      </c>
      <c r="CX141" s="3">
        <v>976.91</v>
      </c>
      <c r="CY141" s="3">
        <v>0</v>
      </c>
      <c r="CZ141" s="3">
        <v>0</v>
      </c>
      <c r="DA141" s="3">
        <v>197.15</v>
      </c>
      <c r="DB141" s="3">
        <v>4500</v>
      </c>
      <c r="DC141" s="3">
        <v>0</v>
      </c>
      <c r="DD141" s="3">
        <v>0</v>
      </c>
      <c r="DE141" s="3">
        <v>0</v>
      </c>
      <c r="DF141" s="3">
        <v>0</v>
      </c>
      <c r="DG141" s="3">
        <v>0</v>
      </c>
      <c r="DH141" s="3">
        <v>0</v>
      </c>
      <c r="DI141" s="3">
        <v>0</v>
      </c>
      <c r="DJ141" s="3">
        <v>0</v>
      </c>
      <c r="DK141" s="3">
        <v>0</v>
      </c>
      <c r="DL141" s="3">
        <v>0</v>
      </c>
      <c r="DM141" s="3">
        <v>40163.370000000003</v>
      </c>
      <c r="DN141" s="3">
        <v>200</v>
      </c>
      <c r="DO141" s="3">
        <v>0</v>
      </c>
      <c r="DP141" s="3">
        <v>0</v>
      </c>
      <c r="DQ141" s="3">
        <v>0</v>
      </c>
      <c r="DR141" s="3">
        <v>0</v>
      </c>
      <c r="DS141" s="3">
        <v>0</v>
      </c>
      <c r="DT141" s="3" t="s">
        <v>121</v>
      </c>
      <c r="DU141" s="3" t="s">
        <v>122</v>
      </c>
      <c r="DV141" s="16" t="s">
        <v>1075</v>
      </c>
    </row>
    <row r="142" spans="1:126" ht="12.75" customHeight="1" x14ac:dyDescent="0.25">
      <c r="A142" s="3" t="s">
        <v>1025</v>
      </c>
      <c r="B142" s="3" t="s">
        <v>281</v>
      </c>
      <c r="C142" s="7" t="s">
        <v>739</v>
      </c>
      <c r="D142" s="7" t="s">
        <v>282</v>
      </c>
      <c r="E142" s="3" t="s">
        <v>120</v>
      </c>
      <c r="F142" s="5">
        <v>1139</v>
      </c>
      <c r="G142" s="5">
        <v>32</v>
      </c>
      <c r="H142" s="8"/>
      <c r="I142" s="8"/>
      <c r="J142" s="8"/>
      <c r="K142" s="8"/>
      <c r="L142" s="5">
        <v>258</v>
      </c>
      <c r="M142" s="3">
        <v>1429</v>
      </c>
      <c r="N142" s="3">
        <v>0</v>
      </c>
      <c r="O142" s="3">
        <v>1429</v>
      </c>
      <c r="P142" s="3">
        <v>270800</v>
      </c>
      <c r="Q142" s="3">
        <v>138.05699999999999</v>
      </c>
      <c r="R142" s="3">
        <v>419969.39</v>
      </c>
      <c r="S142" s="3">
        <v>118240.41</v>
      </c>
      <c r="T142" s="3">
        <v>29151.599999999999</v>
      </c>
      <c r="U142" s="3">
        <v>7549730.5099999998</v>
      </c>
      <c r="V142" s="3">
        <v>9227622.7899999991</v>
      </c>
      <c r="W142" s="12">
        <v>7898285.1699999999</v>
      </c>
      <c r="X142" s="3">
        <v>0.85589999999999999</v>
      </c>
      <c r="Y142" s="3">
        <v>7898285.1699999999</v>
      </c>
      <c r="Z142" s="3">
        <v>9227622.7899999991</v>
      </c>
      <c r="AA142" s="3">
        <v>3392151.18</v>
      </c>
      <c r="AB142" s="3">
        <v>0</v>
      </c>
      <c r="AC142" s="3">
        <v>457575.02</v>
      </c>
      <c r="AD142" s="3">
        <v>0</v>
      </c>
      <c r="AE142" s="12">
        <v>530264.76</v>
      </c>
      <c r="AF142" s="3">
        <v>0</v>
      </c>
      <c r="AG142" s="6">
        <v>204821.98</v>
      </c>
      <c r="AH142" s="3">
        <v>2415911.56</v>
      </c>
      <c r="AI142" s="3">
        <v>241109.37</v>
      </c>
      <c r="AJ142" s="3">
        <v>0</v>
      </c>
      <c r="AK142" s="3">
        <v>1</v>
      </c>
      <c r="AL142" s="3">
        <v>0</v>
      </c>
      <c r="AM142" s="3">
        <v>348554.66</v>
      </c>
      <c r="AN142" s="3">
        <v>0</v>
      </c>
      <c r="AO142" s="3">
        <v>5581645</v>
      </c>
      <c r="AP142" s="3">
        <v>55898</v>
      </c>
      <c r="AQ142" s="3">
        <v>0</v>
      </c>
      <c r="AR142" s="3">
        <v>0</v>
      </c>
      <c r="AS142" s="3">
        <v>43.22</v>
      </c>
      <c r="AT142" s="3">
        <v>0</v>
      </c>
      <c r="AU142" s="3">
        <v>62.45</v>
      </c>
      <c r="AV142" s="3">
        <v>5582</v>
      </c>
      <c r="AW142" s="3">
        <v>105.67</v>
      </c>
      <c r="AX142" s="3">
        <v>83.04</v>
      </c>
      <c r="AY142" s="3">
        <v>25.12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66.12</v>
      </c>
      <c r="BG142" s="3">
        <v>0</v>
      </c>
      <c r="BH142" s="3">
        <v>730000</v>
      </c>
      <c r="BI142" s="3">
        <v>480762.83</v>
      </c>
      <c r="BJ142" s="3">
        <v>45267.11</v>
      </c>
      <c r="BK142" s="3">
        <v>1600000</v>
      </c>
      <c r="BL142" s="3">
        <v>32503.360000000001</v>
      </c>
      <c r="BM142" s="3">
        <v>0</v>
      </c>
      <c r="BN142" s="3">
        <v>43156.29</v>
      </c>
      <c r="BO142" s="3">
        <v>18103.439999999999</v>
      </c>
      <c r="BP142" s="3">
        <v>688141.68</v>
      </c>
      <c r="BQ142" s="3">
        <v>121035.67</v>
      </c>
      <c r="BR142" s="3">
        <v>0</v>
      </c>
      <c r="BS142" s="3">
        <v>0</v>
      </c>
      <c r="BT142" s="3">
        <v>340533.66</v>
      </c>
      <c r="BU142" s="3">
        <v>45267.11</v>
      </c>
      <c r="BV142" s="3">
        <v>11781.56</v>
      </c>
      <c r="BW142" s="3">
        <v>32503.360000000001</v>
      </c>
      <c r="BX142" s="3">
        <v>0</v>
      </c>
      <c r="BY142" s="3">
        <v>33860.39</v>
      </c>
      <c r="BZ142" s="3">
        <v>18103.439999999999</v>
      </c>
      <c r="CA142" s="3">
        <v>319085.42</v>
      </c>
      <c r="CB142" s="3">
        <v>121035.67</v>
      </c>
      <c r="CC142" s="3">
        <v>24312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  <c r="CK142" s="3">
        <v>0</v>
      </c>
      <c r="CL142" s="3">
        <v>0</v>
      </c>
      <c r="CM142" s="3">
        <v>589664.03</v>
      </c>
      <c r="CN142" s="3">
        <v>463509.66</v>
      </c>
      <c r="CO142" s="3">
        <v>140229.17000000001</v>
      </c>
      <c r="CP142" s="3">
        <v>0</v>
      </c>
      <c r="CQ142" s="3">
        <v>0</v>
      </c>
      <c r="CR142" s="3">
        <v>0</v>
      </c>
      <c r="CS142" s="3">
        <v>0</v>
      </c>
      <c r="CT142" s="3">
        <v>0</v>
      </c>
      <c r="CU142" s="3">
        <v>369056.26</v>
      </c>
      <c r="CV142" s="3">
        <v>0</v>
      </c>
      <c r="CW142" s="3">
        <v>110380.02</v>
      </c>
      <c r="CX142" s="3">
        <v>449359.83</v>
      </c>
      <c r="CY142" s="3">
        <v>0</v>
      </c>
      <c r="CZ142" s="3">
        <v>0</v>
      </c>
      <c r="DA142" s="3">
        <v>121089.17</v>
      </c>
      <c r="DB142" s="3">
        <v>1588218.44</v>
      </c>
      <c r="DC142" s="3">
        <v>0</v>
      </c>
      <c r="DD142" s="3">
        <v>0</v>
      </c>
      <c r="DE142" s="3">
        <v>0</v>
      </c>
      <c r="DF142" s="3">
        <v>0</v>
      </c>
      <c r="DG142" s="3">
        <v>0</v>
      </c>
      <c r="DH142" s="3">
        <v>0</v>
      </c>
      <c r="DI142" s="3">
        <v>0</v>
      </c>
      <c r="DJ142" s="3">
        <v>0</v>
      </c>
      <c r="DK142" s="3">
        <v>0</v>
      </c>
      <c r="DL142" s="3">
        <v>0</v>
      </c>
      <c r="DM142" s="3">
        <v>7103799.1600000001</v>
      </c>
      <c r="DN142" s="3">
        <v>121089.17</v>
      </c>
      <c r="DO142" s="3">
        <v>0</v>
      </c>
      <c r="DP142" s="3">
        <v>0</v>
      </c>
      <c r="DQ142" s="3">
        <v>0</v>
      </c>
      <c r="DR142" s="3">
        <v>0</v>
      </c>
      <c r="DS142" s="3">
        <v>0</v>
      </c>
      <c r="DT142" s="3" t="s">
        <v>121</v>
      </c>
      <c r="DU142" s="3" t="s">
        <v>122</v>
      </c>
      <c r="DV142" s="16" t="s">
        <v>1078</v>
      </c>
    </row>
    <row r="143" spans="1:126" ht="12.75" customHeight="1" x14ac:dyDescent="0.25">
      <c r="A143" s="3" t="s">
        <v>1025</v>
      </c>
      <c r="B143" s="3" t="s">
        <v>281</v>
      </c>
      <c r="C143" s="7" t="s">
        <v>740</v>
      </c>
      <c r="D143" s="7" t="s">
        <v>283</v>
      </c>
      <c r="E143" s="3" t="s">
        <v>125</v>
      </c>
      <c r="F143" s="8"/>
      <c r="G143" s="8"/>
      <c r="H143" s="8"/>
      <c r="I143" s="8"/>
      <c r="J143" s="5">
        <v>524</v>
      </c>
      <c r="K143" s="8"/>
      <c r="L143" s="8"/>
      <c r="M143" s="3">
        <v>0</v>
      </c>
      <c r="N143" s="3">
        <v>524</v>
      </c>
      <c r="O143" s="3">
        <v>524</v>
      </c>
      <c r="P143" s="3">
        <v>99200</v>
      </c>
      <c r="Q143" s="3">
        <v>48.426000000000002</v>
      </c>
      <c r="R143" s="3">
        <v>147311.89000000001</v>
      </c>
      <c r="S143" s="3">
        <v>36981.81</v>
      </c>
      <c r="T143" s="3">
        <v>10689.6</v>
      </c>
      <c r="U143" s="3">
        <v>3325305.77</v>
      </c>
      <c r="V143" s="3">
        <v>4083086.39</v>
      </c>
      <c r="W143" s="12">
        <v>3325305.77</v>
      </c>
      <c r="X143" s="3">
        <v>0.81440000000000001</v>
      </c>
      <c r="Y143" s="3">
        <v>3325305.77</v>
      </c>
      <c r="Z143" s="3">
        <v>4083086.39</v>
      </c>
      <c r="AA143" s="3">
        <v>1608368.13</v>
      </c>
      <c r="AB143" s="3">
        <v>0</v>
      </c>
      <c r="AC143" s="3">
        <v>109008.05</v>
      </c>
      <c r="AD143" s="3">
        <v>0</v>
      </c>
      <c r="AE143" s="12">
        <v>332530.58</v>
      </c>
      <c r="AF143" s="3">
        <v>0</v>
      </c>
      <c r="AG143" s="6">
        <v>277317.40999999997</v>
      </c>
      <c r="AH143" s="3">
        <v>874542.66</v>
      </c>
      <c r="AI143" s="3">
        <v>0</v>
      </c>
      <c r="AJ143" s="3">
        <v>153596.22</v>
      </c>
      <c r="AK143" s="3">
        <v>0</v>
      </c>
      <c r="AL143" s="3">
        <v>1</v>
      </c>
      <c r="AM143" s="3">
        <v>0</v>
      </c>
      <c r="AN143" s="3">
        <v>0</v>
      </c>
      <c r="AO143" s="3">
        <v>7743687</v>
      </c>
      <c r="AP143" s="3">
        <v>0</v>
      </c>
      <c r="AQ143" s="3">
        <v>44102</v>
      </c>
      <c r="AR143" s="3">
        <v>0</v>
      </c>
      <c r="AS143" s="3">
        <v>0</v>
      </c>
      <c r="AT143" s="3">
        <v>19.829999999999998</v>
      </c>
      <c r="AU143" s="3">
        <v>0</v>
      </c>
      <c r="AV143" s="3">
        <v>7744</v>
      </c>
      <c r="AW143" s="3">
        <v>19.829999999999998</v>
      </c>
      <c r="AX143" s="3">
        <v>38.89</v>
      </c>
      <c r="AY143" s="3">
        <v>1.43</v>
      </c>
      <c r="AZ143" s="3">
        <v>1.35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480000</v>
      </c>
      <c r="BI143" s="3">
        <v>176245.17</v>
      </c>
      <c r="BJ143" s="3">
        <v>35000</v>
      </c>
      <c r="BK143" s="3">
        <v>680000</v>
      </c>
      <c r="BL143" s="3">
        <v>3661.25</v>
      </c>
      <c r="BM143" s="3">
        <v>0</v>
      </c>
      <c r="BN143" s="3">
        <v>68069.34</v>
      </c>
      <c r="BO143" s="3">
        <v>65059.07</v>
      </c>
      <c r="BP143" s="3">
        <v>512762.51</v>
      </c>
      <c r="BQ143" s="3">
        <v>29977.94</v>
      </c>
      <c r="BR143" s="3">
        <v>8290</v>
      </c>
      <c r="BS143" s="3">
        <v>0</v>
      </c>
      <c r="BT143" s="3">
        <v>165191.76999999999</v>
      </c>
      <c r="BU143" s="3">
        <v>24558.23</v>
      </c>
      <c r="BV143" s="3">
        <v>16172.49</v>
      </c>
      <c r="BW143" s="3">
        <v>3661.25</v>
      </c>
      <c r="BX143" s="3">
        <v>0</v>
      </c>
      <c r="BY143" s="3">
        <v>63974.93</v>
      </c>
      <c r="BZ143" s="3">
        <v>65059.07</v>
      </c>
      <c r="CA143" s="3">
        <v>337187.89</v>
      </c>
      <c r="CB143" s="3">
        <v>29977.94</v>
      </c>
      <c r="CC143" s="3">
        <v>24635.1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3">
        <v>265731.25</v>
      </c>
      <c r="CL143" s="3">
        <v>0</v>
      </c>
      <c r="CM143" s="3">
        <v>153596.22</v>
      </c>
      <c r="CN143" s="3">
        <v>301114.65999999997</v>
      </c>
      <c r="CO143" s="3">
        <v>11053.4</v>
      </c>
      <c r="CP143" s="3">
        <v>10441.77</v>
      </c>
      <c r="CQ143" s="3">
        <v>0</v>
      </c>
      <c r="CR143" s="3">
        <v>0</v>
      </c>
      <c r="CS143" s="3">
        <v>0</v>
      </c>
      <c r="CT143" s="3">
        <v>0</v>
      </c>
      <c r="CU143" s="3">
        <v>0</v>
      </c>
      <c r="CV143" s="3">
        <v>0</v>
      </c>
      <c r="CW143" s="3">
        <v>8461.2000000000007</v>
      </c>
      <c r="CX143" s="3">
        <v>238000</v>
      </c>
      <c r="CY143" s="3">
        <v>0</v>
      </c>
      <c r="CZ143" s="3">
        <v>0</v>
      </c>
      <c r="DA143" s="3">
        <v>77125.119999999995</v>
      </c>
      <c r="DB143" s="3">
        <v>663827.51</v>
      </c>
      <c r="DC143" s="3">
        <v>0</v>
      </c>
      <c r="DD143" s="3">
        <v>0</v>
      </c>
      <c r="DE143" s="3">
        <v>0</v>
      </c>
      <c r="DF143" s="3">
        <v>0</v>
      </c>
      <c r="DG143" s="3">
        <v>0</v>
      </c>
      <c r="DH143" s="3">
        <v>0</v>
      </c>
      <c r="DI143" s="3">
        <v>0</v>
      </c>
      <c r="DJ143" s="3">
        <v>0</v>
      </c>
      <c r="DK143" s="3">
        <v>0</v>
      </c>
      <c r="DL143" s="3">
        <v>0</v>
      </c>
      <c r="DM143" s="3">
        <v>2886102.14</v>
      </c>
      <c r="DN143" s="3">
        <v>77125.119999999995</v>
      </c>
      <c r="DO143" s="3">
        <v>0</v>
      </c>
      <c r="DP143" s="3">
        <v>0</v>
      </c>
      <c r="DQ143" s="3">
        <v>0</v>
      </c>
      <c r="DR143" s="3">
        <v>0</v>
      </c>
      <c r="DS143" s="3">
        <v>0</v>
      </c>
      <c r="DT143" s="3" t="s">
        <v>121</v>
      </c>
      <c r="DU143" s="3" t="s">
        <v>122</v>
      </c>
      <c r="DV143" s="16" t="s">
        <v>1075</v>
      </c>
    </row>
    <row r="144" spans="1:126" ht="12.75" customHeight="1" x14ac:dyDescent="0.25">
      <c r="A144" s="3" t="s">
        <v>1025</v>
      </c>
      <c r="B144" s="3" t="s">
        <v>281</v>
      </c>
      <c r="C144" s="7" t="s">
        <v>741</v>
      </c>
      <c r="D144" s="7" t="s">
        <v>284</v>
      </c>
      <c r="E144" s="3" t="s">
        <v>120</v>
      </c>
      <c r="F144" s="5">
        <v>431</v>
      </c>
      <c r="G144" s="8"/>
      <c r="H144" s="8"/>
      <c r="I144" s="8"/>
      <c r="J144" s="8"/>
      <c r="K144" s="8"/>
      <c r="L144" s="5">
        <v>108</v>
      </c>
      <c r="M144" s="3">
        <v>539</v>
      </c>
      <c r="N144" s="3">
        <v>0</v>
      </c>
      <c r="O144" s="3">
        <v>539</v>
      </c>
      <c r="P144" s="3">
        <v>48600</v>
      </c>
      <c r="Q144" s="3">
        <v>50.286999999999999</v>
      </c>
      <c r="R144" s="3">
        <v>152973.04999999999</v>
      </c>
      <c r="S144" s="3">
        <v>31823.22</v>
      </c>
      <c r="T144" s="3">
        <v>10995.6</v>
      </c>
      <c r="U144" s="3">
        <v>2902678.02</v>
      </c>
      <c r="V144" s="3">
        <v>3630611.35</v>
      </c>
      <c r="W144" s="12">
        <v>3633265.09</v>
      </c>
      <c r="X144" s="3">
        <v>1.0006999999999999</v>
      </c>
      <c r="Y144" s="3">
        <v>3633265.09</v>
      </c>
      <c r="Z144" s="3">
        <v>3633265.09</v>
      </c>
      <c r="AA144" s="3">
        <v>1322220.6399999999</v>
      </c>
      <c r="AB144" s="3">
        <v>0</v>
      </c>
      <c r="AC144" s="3">
        <v>201005.26</v>
      </c>
      <c r="AD144" s="3">
        <v>26220.959999999999</v>
      </c>
      <c r="AE144" s="12">
        <v>323836</v>
      </c>
      <c r="AF144" s="3">
        <v>0</v>
      </c>
      <c r="AG144" s="6">
        <v>434500.48</v>
      </c>
      <c r="AH144" s="3">
        <v>279540.55</v>
      </c>
      <c r="AI144" s="3">
        <v>421019.22</v>
      </c>
      <c r="AJ144" s="3">
        <v>0</v>
      </c>
      <c r="AK144" s="3">
        <v>1</v>
      </c>
      <c r="AL144" s="3">
        <v>0</v>
      </c>
      <c r="AM144" s="3">
        <v>730587.07</v>
      </c>
      <c r="AN144" s="3">
        <v>0</v>
      </c>
      <c r="AO144" s="3">
        <v>14764457</v>
      </c>
      <c r="AP144" s="3">
        <v>9805</v>
      </c>
      <c r="AQ144" s="3">
        <v>0</v>
      </c>
      <c r="AR144" s="3">
        <v>0</v>
      </c>
      <c r="AS144" s="3">
        <v>28.51</v>
      </c>
      <c r="AT144" s="3">
        <v>0</v>
      </c>
      <c r="AU144" s="3">
        <v>49.48</v>
      </c>
      <c r="AV144" s="3">
        <v>14764</v>
      </c>
      <c r="AW144" s="3">
        <v>77.989999999999995</v>
      </c>
      <c r="AX144" s="3">
        <v>9.85</v>
      </c>
      <c r="AY144" s="3">
        <v>4.13</v>
      </c>
      <c r="AZ144" s="3">
        <v>0</v>
      </c>
      <c r="BA144" s="3">
        <v>0</v>
      </c>
      <c r="BB144" s="3">
        <v>0</v>
      </c>
      <c r="BC144" s="3">
        <v>0</v>
      </c>
      <c r="BD144" s="3">
        <v>3</v>
      </c>
      <c r="BE144" s="3">
        <v>0</v>
      </c>
      <c r="BF144" s="3">
        <v>13.6</v>
      </c>
      <c r="BG144" s="3">
        <v>0</v>
      </c>
      <c r="BH144" s="3">
        <v>290000</v>
      </c>
      <c r="BI144" s="3">
        <v>659590.03</v>
      </c>
      <c r="BJ144" s="3">
        <v>1016.86</v>
      </c>
      <c r="BK144" s="3">
        <v>560000</v>
      </c>
      <c r="BL144" s="3">
        <v>0</v>
      </c>
      <c r="BM144" s="3">
        <v>0</v>
      </c>
      <c r="BN144" s="3">
        <v>71176.509999999995</v>
      </c>
      <c r="BO144" s="3">
        <v>508643.2</v>
      </c>
      <c r="BP144" s="3">
        <v>227700.04</v>
      </c>
      <c r="BQ144" s="3">
        <v>15742.26</v>
      </c>
      <c r="BR144" s="3">
        <v>0</v>
      </c>
      <c r="BS144" s="3">
        <v>7500.54</v>
      </c>
      <c r="BT144" s="3">
        <v>590558.29</v>
      </c>
      <c r="BU144" s="3">
        <v>1016.86</v>
      </c>
      <c r="BV144" s="3">
        <v>67738.259999999995</v>
      </c>
      <c r="BW144" s="3">
        <v>0</v>
      </c>
      <c r="BX144" s="3">
        <v>0</v>
      </c>
      <c r="BY144" s="3">
        <v>21209.1</v>
      </c>
      <c r="BZ144" s="3">
        <v>383643.2</v>
      </c>
      <c r="CA144" s="3">
        <v>6532.58</v>
      </c>
      <c r="CB144" s="3">
        <v>5924.87</v>
      </c>
      <c r="CC144" s="3">
        <v>16222.58</v>
      </c>
      <c r="CD144" s="3">
        <v>8000</v>
      </c>
      <c r="CE144" s="3">
        <v>0</v>
      </c>
      <c r="CF144" s="3">
        <v>2000</v>
      </c>
      <c r="CG144" s="3">
        <v>0</v>
      </c>
      <c r="CH144" s="3">
        <v>0</v>
      </c>
      <c r="CI144" s="3">
        <v>2100</v>
      </c>
      <c r="CJ144" s="3">
        <v>125000</v>
      </c>
      <c r="CK144" s="3">
        <v>20400.14</v>
      </c>
      <c r="CL144" s="3">
        <v>9817.39</v>
      </c>
      <c r="CM144" s="3">
        <v>1151606.29</v>
      </c>
      <c r="CN144" s="3">
        <v>145435.92000000001</v>
      </c>
      <c r="CO144" s="3">
        <v>61031.74</v>
      </c>
      <c r="CP144" s="3">
        <v>0</v>
      </c>
      <c r="CQ144" s="3">
        <v>0</v>
      </c>
      <c r="CR144" s="3">
        <v>0</v>
      </c>
      <c r="CS144" s="3">
        <v>44293.37</v>
      </c>
      <c r="CT144" s="3">
        <v>0</v>
      </c>
      <c r="CU144" s="3">
        <v>200767.32</v>
      </c>
      <c r="CV144" s="3">
        <v>0</v>
      </c>
      <c r="CW144" s="3">
        <v>58000</v>
      </c>
      <c r="CX144" s="3">
        <v>196000</v>
      </c>
      <c r="CY144" s="3">
        <v>0</v>
      </c>
      <c r="CZ144" s="3">
        <v>41515.040000000001</v>
      </c>
      <c r="DA144" s="3">
        <v>60420.480000000003</v>
      </c>
      <c r="DB144" s="3">
        <v>490261.74</v>
      </c>
      <c r="DC144" s="3">
        <v>0</v>
      </c>
      <c r="DD144" s="3">
        <v>0</v>
      </c>
      <c r="DE144" s="3">
        <v>0</v>
      </c>
      <c r="DF144" s="3">
        <v>0</v>
      </c>
      <c r="DG144" s="3">
        <v>0</v>
      </c>
      <c r="DH144" s="3">
        <v>0</v>
      </c>
      <c r="DI144" s="3">
        <v>0</v>
      </c>
      <c r="DJ144" s="3">
        <v>0</v>
      </c>
      <c r="DK144" s="3">
        <v>0</v>
      </c>
      <c r="DL144" s="3">
        <v>0</v>
      </c>
      <c r="DM144" s="3">
        <v>2047158.32</v>
      </c>
      <c r="DN144" s="3">
        <v>60420.480000000003</v>
      </c>
      <c r="DO144" s="3">
        <v>0</v>
      </c>
      <c r="DP144" s="3">
        <v>0</v>
      </c>
      <c r="DQ144" s="3">
        <v>0</v>
      </c>
      <c r="DR144" s="3">
        <v>5000</v>
      </c>
      <c r="DS144" s="3">
        <v>0</v>
      </c>
      <c r="DT144" s="3" t="s">
        <v>126</v>
      </c>
      <c r="DU144" s="3"/>
      <c r="DV144" s="16" t="s">
        <v>1073</v>
      </c>
    </row>
    <row r="145" spans="1:126" ht="12.75" customHeight="1" x14ac:dyDescent="0.25">
      <c r="A145" s="3" t="s">
        <v>1025</v>
      </c>
      <c r="B145" s="3" t="s">
        <v>281</v>
      </c>
      <c r="C145" s="7" t="s">
        <v>742</v>
      </c>
      <c r="D145" s="7" t="s">
        <v>285</v>
      </c>
      <c r="E145" s="3" t="s">
        <v>125</v>
      </c>
      <c r="F145" s="8"/>
      <c r="G145" s="8"/>
      <c r="H145" s="8"/>
      <c r="I145" s="8"/>
      <c r="J145" s="5">
        <v>214</v>
      </c>
      <c r="K145" s="8"/>
      <c r="L145" s="8"/>
      <c r="M145" s="3">
        <v>0</v>
      </c>
      <c r="N145" s="3">
        <v>214</v>
      </c>
      <c r="O145" s="3">
        <v>214</v>
      </c>
      <c r="P145" s="3">
        <v>15800</v>
      </c>
      <c r="Q145" s="3">
        <v>23.861000000000001</v>
      </c>
      <c r="R145" s="3">
        <v>72585.16</v>
      </c>
      <c r="S145" s="3">
        <v>8324.4500000000007</v>
      </c>
      <c r="T145" s="3">
        <v>4365.6000000000004</v>
      </c>
      <c r="U145" s="3">
        <v>1465176.51</v>
      </c>
      <c r="V145" s="3">
        <v>1819904.07</v>
      </c>
      <c r="W145" s="12">
        <v>2218653.83</v>
      </c>
      <c r="X145" s="3">
        <v>1.2191000000000001</v>
      </c>
      <c r="Y145" s="3">
        <v>2218653.83</v>
      </c>
      <c r="Z145" s="3">
        <v>2218653.83</v>
      </c>
      <c r="AA145" s="3">
        <v>733610.37</v>
      </c>
      <c r="AB145" s="3">
        <v>0</v>
      </c>
      <c r="AC145" s="3">
        <v>33491.919999999998</v>
      </c>
      <c r="AD145" s="3">
        <v>10658.52</v>
      </c>
      <c r="AE145" s="12">
        <v>185061.67</v>
      </c>
      <c r="AF145" s="3">
        <v>0</v>
      </c>
      <c r="AG145" s="6">
        <v>231860.16</v>
      </c>
      <c r="AH145" s="3">
        <v>120768.24</v>
      </c>
      <c r="AI145" s="3">
        <v>0</v>
      </c>
      <c r="AJ145" s="3">
        <v>244370.61</v>
      </c>
      <c r="AK145" s="3">
        <v>0</v>
      </c>
      <c r="AL145" s="3">
        <v>1</v>
      </c>
      <c r="AM145" s="3">
        <v>753477.32</v>
      </c>
      <c r="AN145" s="3">
        <v>0</v>
      </c>
      <c r="AO145" s="3">
        <v>14858771</v>
      </c>
      <c r="AP145" s="3">
        <v>0</v>
      </c>
      <c r="AQ145" s="3">
        <v>7346</v>
      </c>
      <c r="AR145" s="3">
        <v>0</v>
      </c>
      <c r="AS145" s="3">
        <v>0</v>
      </c>
      <c r="AT145" s="3">
        <v>16.440000000000001</v>
      </c>
      <c r="AU145" s="3">
        <v>50.71</v>
      </c>
      <c r="AV145" s="3">
        <v>14859</v>
      </c>
      <c r="AW145" s="3">
        <v>67.150000000000006</v>
      </c>
      <c r="AX145" s="3">
        <v>9.6300000000000008</v>
      </c>
      <c r="AY145" s="3">
        <v>2.69</v>
      </c>
      <c r="AZ145" s="3">
        <v>0</v>
      </c>
      <c r="BA145" s="3">
        <v>0</v>
      </c>
      <c r="BB145" s="3">
        <v>1.28</v>
      </c>
      <c r="BC145" s="3">
        <v>0</v>
      </c>
      <c r="BD145" s="3">
        <v>3</v>
      </c>
      <c r="BE145" s="3">
        <v>0</v>
      </c>
      <c r="BF145" s="3">
        <v>2.42</v>
      </c>
      <c r="BG145" s="3">
        <v>0</v>
      </c>
      <c r="BH145" s="3">
        <v>250000</v>
      </c>
      <c r="BI145" s="3">
        <v>582228.94999999995</v>
      </c>
      <c r="BJ145" s="3">
        <v>0</v>
      </c>
      <c r="BK145" s="3">
        <v>300000</v>
      </c>
      <c r="BL145" s="3">
        <v>25000</v>
      </c>
      <c r="BM145" s="3">
        <v>0</v>
      </c>
      <c r="BN145" s="3">
        <v>56961.83</v>
      </c>
      <c r="BO145" s="3">
        <v>197728.38</v>
      </c>
      <c r="BP145" s="3">
        <v>43950.85</v>
      </c>
      <c r="BQ145" s="3">
        <v>82440.710000000006</v>
      </c>
      <c r="BR145" s="3">
        <v>0</v>
      </c>
      <c r="BS145" s="3">
        <v>13642.93</v>
      </c>
      <c r="BT145" s="3">
        <v>536207.79</v>
      </c>
      <c r="BU145" s="3">
        <v>0</v>
      </c>
      <c r="BV145" s="3">
        <v>48355.95</v>
      </c>
      <c r="BW145" s="3">
        <v>3347.91</v>
      </c>
      <c r="BX145" s="3">
        <v>0</v>
      </c>
      <c r="BY145" s="3">
        <v>8581.4599999999991</v>
      </c>
      <c r="BZ145" s="3">
        <v>147728.38</v>
      </c>
      <c r="CA145" s="3">
        <v>3779.89</v>
      </c>
      <c r="CB145" s="3">
        <v>68476.070000000007</v>
      </c>
      <c r="CC145" s="3">
        <v>16174.04</v>
      </c>
      <c r="CD145" s="3">
        <v>6000</v>
      </c>
      <c r="CE145" s="3">
        <v>0</v>
      </c>
      <c r="CF145" s="3">
        <v>1500</v>
      </c>
      <c r="CG145" s="3">
        <v>2600</v>
      </c>
      <c r="CH145" s="3">
        <v>0</v>
      </c>
      <c r="CI145" s="3">
        <v>2000</v>
      </c>
      <c r="CJ145" s="3">
        <v>50000</v>
      </c>
      <c r="CK145" s="3">
        <v>4200</v>
      </c>
      <c r="CL145" s="3">
        <v>13964.64</v>
      </c>
      <c r="CM145" s="3">
        <v>997847.93</v>
      </c>
      <c r="CN145" s="3">
        <v>143028.79</v>
      </c>
      <c r="CO145" s="3">
        <v>40021.160000000003</v>
      </c>
      <c r="CP145" s="3">
        <v>0</v>
      </c>
      <c r="CQ145" s="3">
        <v>19052.09</v>
      </c>
      <c r="CR145" s="3">
        <v>0</v>
      </c>
      <c r="CS145" s="3">
        <v>44576.31</v>
      </c>
      <c r="CT145" s="3">
        <v>0</v>
      </c>
      <c r="CU145" s="3">
        <v>35970.959999999999</v>
      </c>
      <c r="CV145" s="3">
        <v>0</v>
      </c>
      <c r="CW145" s="3">
        <v>50000</v>
      </c>
      <c r="CX145" s="3">
        <v>105000</v>
      </c>
      <c r="CY145" s="3">
        <v>8750</v>
      </c>
      <c r="CZ145" s="3">
        <v>31450.85</v>
      </c>
      <c r="DA145" s="3">
        <v>38577.120000000003</v>
      </c>
      <c r="DB145" s="3">
        <v>250144.05</v>
      </c>
      <c r="DC145" s="3">
        <v>0</v>
      </c>
      <c r="DD145" s="3">
        <v>0</v>
      </c>
      <c r="DE145" s="3">
        <v>0</v>
      </c>
      <c r="DF145" s="3">
        <v>0</v>
      </c>
      <c r="DG145" s="3">
        <v>0</v>
      </c>
      <c r="DH145" s="3">
        <v>0</v>
      </c>
      <c r="DI145" s="3">
        <v>0</v>
      </c>
      <c r="DJ145" s="3">
        <v>0</v>
      </c>
      <c r="DK145" s="3">
        <v>0</v>
      </c>
      <c r="DL145" s="3">
        <v>0</v>
      </c>
      <c r="DM145" s="3">
        <v>988945.74</v>
      </c>
      <c r="DN145" s="3">
        <v>38577.120000000003</v>
      </c>
      <c r="DO145" s="3">
        <v>0</v>
      </c>
      <c r="DP145" s="3">
        <v>0</v>
      </c>
      <c r="DQ145" s="3">
        <v>0</v>
      </c>
      <c r="DR145" s="3">
        <v>3500</v>
      </c>
      <c r="DS145" s="3">
        <v>0</v>
      </c>
      <c r="DT145" s="3" t="s">
        <v>133</v>
      </c>
      <c r="DU145" s="3"/>
      <c r="DV145" s="16" t="s">
        <v>1073</v>
      </c>
    </row>
    <row r="146" spans="1:126" ht="12.75" customHeight="1" x14ac:dyDescent="0.25">
      <c r="A146" s="3" t="s">
        <v>1025</v>
      </c>
      <c r="B146" s="3" t="s">
        <v>281</v>
      </c>
      <c r="C146" s="7" t="s">
        <v>743</v>
      </c>
      <c r="D146" s="7" t="s">
        <v>286</v>
      </c>
      <c r="E146" s="3" t="s">
        <v>120</v>
      </c>
      <c r="F146" s="5">
        <v>43</v>
      </c>
      <c r="G146" s="8"/>
      <c r="H146" s="8"/>
      <c r="I146" s="8"/>
      <c r="J146" s="8"/>
      <c r="K146" s="8"/>
      <c r="L146" s="8"/>
      <c r="M146" s="3">
        <v>43</v>
      </c>
      <c r="N146" s="3">
        <v>0</v>
      </c>
      <c r="O146" s="3">
        <v>43</v>
      </c>
      <c r="P146" s="3">
        <v>6400</v>
      </c>
      <c r="Q146" s="3">
        <v>4.1070000000000002</v>
      </c>
      <c r="R146" s="3">
        <v>12493.49</v>
      </c>
      <c r="S146" s="3">
        <v>3658.87</v>
      </c>
      <c r="T146" s="3">
        <v>877.2</v>
      </c>
      <c r="U146" s="3">
        <v>236965.95</v>
      </c>
      <c r="V146" s="3">
        <v>293961.92</v>
      </c>
      <c r="W146" s="12">
        <v>358365.16</v>
      </c>
      <c r="X146" s="3">
        <v>1.2191000000000001</v>
      </c>
      <c r="Y146" s="3">
        <v>358365.16</v>
      </c>
      <c r="Z146" s="3">
        <v>358365.16</v>
      </c>
      <c r="AA146" s="3">
        <v>108011.92</v>
      </c>
      <c r="AB146" s="3">
        <v>0</v>
      </c>
      <c r="AC146" s="3">
        <v>14447.48</v>
      </c>
      <c r="AD146" s="3">
        <v>0</v>
      </c>
      <c r="AE146" s="12">
        <v>35836.519999999997</v>
      </c>
      <c r="AF146" s="3">
        <v>14981.75</v>
      </c>
      <c r="AG146" s="6">
        <v>37144.33</v>
      </c>
      <c r="AH146" s="3">
        <v>223.56</v>
      </c>
      <c r="AI146" s="3">
        <v>53709.1</v>
      </c>
      <c r="AJ146" s="3">
        <v>0</v>
      </c>
      <c r="AK146" s="3">
        <v>1</v>
      </c>
      <c r="AL146" s="3">
        <v>0</v>
      </c>
      <c r="AM146" s="3">
        <v>121399.21</v>
      </c>
      <c r="AN146" s="3">
        <v>0</v>
      </c>
      <c r="AO146" s="3">
        <v>2162042</v>
      </c>
      <c r="AP146" s="3">
        <v>9</v>
      </c>
      <c r="AQ146" s="3">
        <v>0</v>
      </c>
      <c r="AR146" s="3">
        <v>0</v>
      </c>
      <c r="AS146" s="3">
        <v>24.84</v>
      </c>
      <c r="AT146" s="3">
        <v>0</v>
      </c>
      <c r="AU146" s="3">
        <v>56.15</v>
      </c>
      <c r="AV146" s="3">
        <v>2162</v>
      </c>
      <c r="AW146" s="3">
        <v>80.989999999999995</v>
      </c>
      <c r="AX146" s="3">
        <v>13.88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20.81</v>
      </c>
      <c r="BH146" s="3">
        <v>73884.69</v>
      </c>
      <c r="BI146" s="3">
        <v>0</v>
      </c>
      <c r="BJ146" s="3">
        <v>0</v>
      </c>
      <c r="BK146" s="3">
        <v>68000</v>
      </c>
      <c r="BL146" s="3">
        <v>0</v>
      </c>
      <c r="BM146" s="3">
        <v>0</v>
      </c>
      <c r="BN146" s="3">
        <v>3293.94</v>
      </c>
      <c r="BO146" s="3">
        <v>56698.46</v>
      </c>
      <c r="BP146" s="3">
        <v>0</v>
      </c>
      <c r="BQ146" s="3">
        <v>174310.78</v>
      </c>
      <c r="BR146" s="3">
        <v>0</v>
      </c>
      <c r="BS146" s="3">
        <v>41779.9</v>
      </c>
      <c r="BT146" s="3">
        <v>0</v>
      </c>
      <c r="BU146" s="3">
        <v>0</v>
      </c>
      <c r="BV146" s="3">
        <v>12136.04</v>
      </c>
      <c r="BW146" s="3">
        <v>0</v>
      </c>
      <c r="BX146" s="3">
        <v>0</v>
      </c>
      <c r="BY146" s="3">
        <v>2952.17</v>
      </c>
      <c r="BZ146" s="3">
        <v>403.57</v>
      </c>
      <c r="CA146" s="3">
        <v>0</v>
      </c>
      <c r="CB146" s="3">
        <v>129210.78</v>
      </c>
      <c r="CC146" s="3">
        <v>2104.79</v>
      </c>
      <c r="CD146" s="3">
        <v>0</v>
      </c>
      <c r="CE146" s="3">
        <v>0</v>
      </c>
      <c r="CF146" s="3">
        <v>100</v>
      </c>
      <c r="CG146" s="3">
        <v>0</v>
      </c>
      <c r="CH146" s="3">
        <v>0</v>
      </c>
      <c r="CI146" s="3">
        <v>50</v>
      </c>
      <c r="CJ146" s="3">
        <v>1294.8900000000001</v>
      </c>
      <c r="CK146" s="3">
        <v>0</v>
      </c>
      <c r="CL146" s="3">
        <v>100</v>
      </c>
      <c r="CM146" s="3">
        <v>175108.31</v>
      </c>
      <c r="CN146" s="3">
        <v>30000</v>
      </c>
      <c r="CO146" s="3">
        <v>0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  <c r="CV146" s="3">
        <v>45000</v>
      </c>
      <c r="CW146" s="3">
        <v>0</v>
      </c>
      <c r="CX146" s="3">
        <v>23800</v>
      </c>
      <c r="CY146" s="3">
        <v>0</v>
      </c>
      <c r="CZ146" s="3">
        <v>0</v>
      </c>
      <c r="DA146" s="3">
        <v>0</v>
      </c>
      <c r="DB146" s="3">
        <v>55763.96</v>
      </c>
      <c r="DC146" s="3">
        <v>0</v>
      </c>
      <c r="DD146" s="3">
        <v>0</v>
      </c>
      <c r="DE146" s="3">
        <v>0</v>
      </c>
      <c r="DF146" s="3">
        <v>0</v>
      </c>
      <c r="DG146" s="3">
        <v>0</v>
      </c>
      <c r="DH146" s="3">
        <v>0</v>
      </c>
      <c r="DI146" s="3">
        <v>0</v>
      </c>
      <c r="DJ146" s="3">
        <v>0</v>
      </c>
      <c r="DK146" s="3">
        <v>0</v>
      </c>
      <c r="DL146" s="3">
        <v>0</v>
      </c>
      <c r="DM146" s="3">
        <v>146112.51999999999</v>
      </c>
      <c r="DN146" s="3">
        <v>0</v>
      </c>
      <c r="DO146" s="3">
        <v>0</v>
      </c>
      <c r="DP146" s="3">
        <v>0</v>
      </c>
      <c r="DQ146" s="3">
        <v>0</v>
      </c>
      <c r="DR146" s="3">
        <v>0</v>
      </c>
      <c r="DS146" s="3">
        <v>0</v>
      </c>
      <c r="DT146" s="3" t="s">
        <v>126</v>
      </c>
      <c r="DU146" s="3"/>
      <c r="DV146" s="16" t="s">
        <v>1073</v>
      </c>
    </row>
    <row r="147" spans="1:126" ht="12.75" customHeight="1" x14ac:dyDescent="0.25">
      <c r="A147" s="3" t="s">
        <v>1026</v>
      </c>
      <c r="B147" s="3" t="s">
        <v>287</v>
      </c>
      <c r="C147" s="7" t="s">
        <v>744</v>
      </c>
      <c r="D147" s="7" t="s">
        <v>288</v>
      </c>
      <c r="E147" s="3" t="s">
        <v>129</v>
      </c>
      <c r="F147" s="5">
        <v>42</v>
      </c>
      <c r="G147" s="8"/>
      <c r="H147" s="8"/>
      <c r="I147" s="8"/>
      <c r="J147" s="5">
        <v>26</v>
      </c>
      <c r="K147" s="8"/>
      <c r="L147" s="5">
        <v>5</v>
      </c>
      <c r="M147" s="3">
        <v>47</v>
      </c>
      <c r="N147" s="3">
        <v>26</v>
      </c>
      <c r="O147" s="3">
        <v>73</v>
      </c>
      <c r="P147" s="3">
        <v>800</v>
      </c>
      <c r="Q147" s="3">
        <v>12.124000000000001</v>
      </c>
      <c r="R147" s="3">
        <v>36881.21</v>
      </c>
      <c r="S147" s="3">
        <v>3472.19</v>
      </c>
      <c r="T147" s="3">
        <v>1489.2</v>
      </c>
      <c r="U147" s="3">
        <v>678893.11</v>
      </c>
      <c r="V147" s="3">
        <v>843480.16</v>
      </c>
      <c r="W147" s="12">
        <v>912990.63</v>
      </c>
      <c r="X147" s="3">
        <v>1.0824</v>
      </c>
      <c r="Y147" s="3">
        <v>912990.63</v>
      </c>
      <c r="Z147" s="3">
        <v>912990.63</v>
      </c>
      <c r="AA147" s="3">
        <v>342782.08</v>
      </c>
      <c r="AB147" s="3">
        <v>0</v>
      </c>
      <c r="AC147" s="3">
        <v>15292.27</v>
      </c>
      <c r="AD147" s="3">
        <v>3402.72</v>
      </c>
      <c r="AE147" s="12">
        <v>91299.06</v>
      </c>
      <c r="AF147" s="3">
        <v>1295</v>
      </c>
      <c r="AG147" s="6">
        <v>81537.759999999995</v>
      </c>
      <c r="AH147" s="3">
        <v>31106.95</v>
      </c>
      <c r="AI147" s="3">
        <v>54117.725200000001</v>
      </c>
      <c r="AJ147" s="3">
        <v>68877.104800000001</v>
      </c>
      <c r="AK147" s="3">
        <v>0.44</v>
      </c>
      <c r="AL147" s="3">
        <v>0.56000000000000005</v>
      </c>
      <c r="AM147" s="3">
        <v>232543.52</v>
      </c>
      <c r="AN147" s="3">
        <v>0</v>
      </c>
      <c r="AO147" s="3">
        <v>3356475</v>
      </c>
      <c r="AP147" s="3">
        <v>0</v>
      </c>
      <c r="AQ147" s="3">
        <v>1891</v>
      </c>
      <c r="AR147" s="3">
        <v>0</v>
      </c>
      <c r="AS147" s="3">
        <v>20.2</v>
      </c>
      <c r="AT147" s="3">
        <v>16.45</v>
      </c>
      <c r="AU147" s="3">
        <v>69.28</v>
      </c>
      <c r="AV147" s="3">
        <v>3356</v>
      </c>
      <c r="AW147" s="3">
        <v>105.93</v>
      </c>
      <c r="AX147" s="3">
        <v>13.4</v>
      </c>
      <c r="AY147" s="3">
        <v>11.87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125000</v>
      </c>
      <c r="BI147" s="3">
        <v>215186.12</v>
      </c>
      <c r="BJ147" s="3">
        <v>0</v>
      </c>
      <c r="BK147" s="3">
        <v>115000</v>
      </c>
      <c r="BL147" s="3">
        <v>11158.74</v>
      </c>
      <c r="BM147" s="3">
        <v>0</v>
      </c>
      <c r="BN147" s="3">
        <v>6215.61</v>
      </c>
      <c r="BO147" s="3">
        <v>6132.96</v>
      </c>
      <c r="BP147" s="3">
        <v>0</v>
      </c>
      <c r="BQ147" s="3">
        <v>62257.5</v>
      </c>
      <c r="BR147" s="3">
        <v>44090.62</v>
      </c>
      <c r="BS147" s="3">
        <v>13464.7</v>
      </c>
      <c r="BT147" s="3">
        <v>171570.12</v>
      </c>
      <c r="BU147" s="3">
        <v>0</v>
      </c>
      <c r="BV147" s="3">
        <v>14324.11</v>
      </c>
      <c r="BW147" s="3">
        <v>11158.74</v>
      </c>
      <c r="BX147" s="3">
        <v>0</v>
      </c>
      <c r="BY147" s="3">
        <v>5379.7</v>
      </c>
      <c r="BZ147" s="3">
        <v>6132.96</v>
      </c>
      <c r="CA147" s="3">
        <v>0</v>
      </c>
      <c r="CB147" s="3">
        <v>56921.27</v>
      </c>
      <c r="CC147" s="3">
        <v>5182.88</v>
      </c>
      <c r="CD147" s="3">
        <v>3781</v>
      </c>
      <c r="CE147" s="3">
        <v>0</v>
      </c>
      <c r="CF147" s="3">
        <v>83</v>
      </c>
      <c r="CG147" s="3">
        <v>0</v>
      </c>
      <c r="CH147" s="3">
        <v>0</v>
      </c>
      <c r="CI147" s="3">
        <v>0</v>
      </c>
      <c r="CJ147" s="3">
        <v>0</v>
      </c>
      <c r="CK147" s="3">
        <v>0</v>
      </c>
      <c r="CL147" s="3">
        <v>5336.23</v>
      </c>
      <c r="CM147" s="3">
        <v>355538.35</v>
      </c>
      <c r="CN147" s="3">
        <v>44962.52</v>
      </c>
      <c r="CO147" s="3">
        <v>39835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  <c r="CV147" s="3">
        <v>0</v>
      </c>
      <c r="CW147" s="3">
        <v>25000</v>
      </c>
      <c r="CX147" s="3">
        <v>40250</v>
      </c>
      <c r="CY147" s="3">
        <v>0</v>
      </c>
      <c r="CZ147" s="3">
        <v>0</v>
      </c>
      <c r="DA147" s="3">
        <v>30694.95</v>
      </c>
      <c r="DB147" s="3">
        <v>100592.89</v>
      </c>
      <c r="DC147" s="3">
        <v>0</v>
      </c>
      <c r="DD147" s="3">
        <v>0</v>
      </c>
      <c r="DE147" s="3">
        <v>0</v>
      </c>
      <c r="DF147" s="3">
        <v>0</v>
      </c>
      <c r="DG147" s="3">
        <v>0</v>
      </c>
      <c r="DH147" s="3">
        <v>0</v>
      </c>
      <c r="DI147" s="3">
        <v>0</v>
      </c>
      <c r="DJ147" s="3">
        <v>0</v>
      </c>
      <c r="DK147" s="3">
        <v>0</v>
      </c>
      <c r="DL147" s="3">
        <v>0</v>
      </c>
      <c r="DM147" s="3">
        <v>431823.9</v>
      </c>
      <c r="DN147" s="3">
        <v>30694.95</v>
      </c>
      <c r="DO147" s="3">
        <v>0</v>
      </c>
      <c r="DP147" s="3">
        <v>0</v>
      </c>
      <c r="DQ147" s="3">
        <v>0</v>
      </c>
      <c r="DR147" s="3">
        <v>0</v>
      </c>
      <c r="DS147" s="3">
        <v>0</v>
      </c>
      <c r="DT147" s="3" t="s">
        <v>126</v>
      </c>
      <c r="DU147" s="3"/>
      <c r="DV147" s="16" t="s">
        <v>1073</v>
      </c>
    </row>
    <row r="148" spans="1:126" ht="12.75" customHeight="1" x14ac:dyDescent="0.25">
      <c r="A148" s="3" t="s">
        <v>1026</v>
      </c>
      <c r="B148" s="3" t="s">
        <v>287</v>
      </c>
      <c r="C148" s="7" t="s">
        <v>745</v>
      </c>
      <c r="D148" s="7" t="s">
        <v>289</v>
      </c>
      <c r="E148" s="3" t="s">
        <v>129</v>
      </c>
      <c r="F148" s="5">
        <v>36</v>
      </c>
      <c r="G148" s="8"/>
      <c r="H148" s="8"/>
      <c r="I148" s="8"/>
      <c r="J148" s="5">
        <v>30</v>
      </c>
      <c r="K148" s="8"/>
      <c r="L148" s="5">
        <v>14</v>
      </c>
      <c r="M148" s="3">
        <v>50</v>
      </c>
      <c r="N148" s="3">
        <v>30</v>
      </c>
      <c r="O148" s="3">
        <v>80</v>
      </c>
      <c r="P148" s="3">
        <v>200</v>
      </c>
      <c r="Q148" s="3">
        <v>15.893000000000001</v>
      </c>
      <c r="R148" s="3">
        <v>48346.51</v>
      </c>
      <c r="S148" s="3">
        <v>4604.3900000000003</v>
      </c>
      <c r="T148" s="3">
        <v>1632</v>
      </c>
      <c r="U148" s="3">
        <v>750614.33</v>
      </c>
      <c r="V148" s="3">
        <v>933113.04</v>
      </c>
      <c r="W148" s="12">
        <v>912451.99</v>
      </c>
      <c r="X148" s="3">
        <v>0.97789999999999999</v>
      </c>
      <c r="Y148" s="3">
        <v>912451.99</v>
      </c>
      <c r="Z148" s="3">
        <v>933113.04</v>
      </c>
      <c r="AA148" s="3">
        <v>366902.97</v>
      </c>
      <c r="AB148" s="3">
        <v>0</v>
      </c>
      <c r="AC148" s="3">
        <v>26957.63</v>
      </c>
      <c r="AD148" s="3">
        <v>3602.88</v>
      </c>
      <c r="AE148" s="12">
        <v>91245.2</v>
      </c>
      <c r="AF148" s="3">
        <v>1474.88</v>
      </c>
      <c r="AG148" s="6">
        <v>31011.52</v>
      </c>
      <c r="AH148" s="3">
        <v>146152.65</v>
      </c>
      <c r="AI148" s="3">
        <v>54344.313000000002</v>
      </c>
      <c r="AJ148" s="3">
        <v>66420.827000000005</v>
      </c>
      <c r="AK148" s="3">
        <v>0.45</v>
      </c>
      <c r="AL148" s="3">
        <v>0.55000000000000004</v>
      </c>
      <c r="AM148" s="3">
        <v>161837.66</v>
      </c>
      <c r="AN148" s="3">
        <v>0</v>
      </c>
      <c r="AO148" s="3">
        <v>1932663</v>
      </c>
      <c r="AP148" s="3">
        <v>1095</v>
      </c>
      <c r="AQ148" s="3">
        <v>4505</v>
      </c>
      <c r="AR148" s="3">
        <v>0</v>
      </c>
      <c r="AS148" s="3">
        <v>39.67</v>
      </c>
      <c r="AT148" s="3">
        <v>22.8</v>
      </c>
      <c r="AU148" s="3">
        <v>83.74</v>
      </c>
      <c r="AV148" s="3">
        <v>1933</v>
      </c>
      <c r="AW148" s="3">
        <v>146.21</v>
      </c>
      <c r="AX148" s="3">
        <v>44.77</v>
      </c>
      <c r="AY148" s="3">
        <v>15.57</v>
      </c>
      <c r="AZ148" s="3">
        <v>0</v>
      </c>
      <c r="BA148" s="3">
        <v>0</v>
      </c>
      <c r="BB148" s="3">
        <v>5.15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155969.88</v>
      </c>
      <c r="BI148" s="3">
        <v>77446</v>
      </c>
      <c r="BJ148" s="3">
        <v>0</v>
      </c>
      <c r="BK148" s="3">
        <v>144913</v>
      </c>
      <c r="BL148" s="3">
        <v>16000</v>
      </c>
      <c r="BM148" s="3">
        <v>0</v>
      </c>
      <c r="BN148" s="3">
        <v>935.52</v>
      </c>
      <c r="BO148" s="3">
        <v>3685.4</v>
      </c>
      <c r="BP148" s="3">
        <v>0</v>
      </c>
      <c r="BQ148" s="3">
        <v>25931</v>
      </c>
      <c r="BR148" s="3">
        <v>4041.52</v>
      </c>
      <c r="BS148" s="3">
        <v>0</v>
      </c>
      <c r="BT148" s="3">
        <v>47346</v>
      </c>
      <c r="BU148" s="3">
        <v>0</v>
      </c>
      <c r="BV148" s="3">
        <v>20119.45</v>
      </c>
      <c r="BW148" s="3">
        <v>6045</v>
      </c>
      <c r="BX148" s="3">
        <v>0</v>
      </c>
      <c r="BY148" s="3">
        <v>11.3</v>
      </c>
      <c r="BZ148" s="3">
        <v>1858.05</v>
      </c>
      <c r="CA148" s="3">
        <v>2325.0700000000002</v>
      </c>
      <c r="CB148" s="3">
        <v>25931</v>
      </c>
      <c r="CC148" s="3">
        <v>3774.11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1827.35</v>
      </c>
      <c r="CK148" s="3">
        <v>0</v>
      </c>
      <c r="CL148" s="3">
        <v>0</v>
      </c>
      <c r="CM148" s="3">
        <v>282602.8</v>
      </c>
      <c r="CN148" s="3">
        <v>86527.09</v>
      </c>
      <c r="CO148" s="3">
        <v>30100</v>
      </c>
      <c r="CP148" s="3">
        <v>0</v>
      </c>
      <c r="CQ148" s="3">
        <v>9955</v>
      </c>
      <c r="CR148" s="3">
        <v>0</v>
      </c>
      <c r="CS148" s="3">
        <v>0</v>
      </c>
      <c r="CT148" s="3">
        <v>0</v>
      </c>
      <c r="CU148" s="3">
        <v>0</v>
      </c>
      <c r="CV148" s="3">
        <v>0</v>
      </c>
      <c r="CW148" s="3">
        <v>0</v>
      </c>
      <c r="CX148" s="3">
        <v>50719.55</v>
      </c>
      <c r="CY148" s="3">
        <v>5600</v>
      </c>
      <c r="CZ148" s="3">
        <v>0</v>
      </c>
      <c r="DA148" s="3">
        <v>32834.339999999997</v>
      </c>
      <c r="DB148" s="3">
        <v>124793.55</v>
      </c>
      <c r="DC148" s="3">
        <v>0</v>
      </c>
      <c r="DD148" s="3">
        <v>0</v>
      </c>
      <c r="DE148" s="3">
        <v>0</v>
      </c>
      <c r="DF148" s="3">
        <v>0</v>
      </c>
      <c r="DG148" s="3">
        <v>0</v>
      </c>
      <c r="DH148" s="3">
        <v>0</v>
      </c>
      <c r="DI148" s="3">
        <v>0</v>
      </c>
      <c r="DJ148" s="3">
        <v>0</v>
      </c>
      <c r="DK148" s="3">
        <v>0</v>
      </c>
      <c r="DL148" s="3">
        <v>0</v>
      </c>
      <c r="DM148" s="3">
        <v>594796.15</v>
      </c>
      <c r="DN148" s="3">
        <v>32834.339999999997</v>
      </c>
      <c r="DO148" s="3">
        <v>0</v>
      </c>
      <c r="DP148" s="3">
        <v>0</v>
      </c>
      <c r="DQ148" s="3">
        <v>0</v>
      </c>
      <c r="DR148" s="3">
        <v>0</v>
      </c>
      <c r="DS148" s="3">
        <v>0</v>
      </c>
      <c r="DT148" s="3" t="s">
        <v>121</v>
      </c>
      <c r="DU148" s="3" t="s">
        <v>122</v>
      </c>
      <c r="DV148" s="16" t="s">
        <v>1076</v>
      </c>
    </row>
    <row r="149" spans="1:126" ht="12.75" customHeight="1" x14ac:dyDescent="0.25">
      <c r="A149" s="3" t="s">
        <v>1027</v>
      </c>
      <c r="B149" s="3" t="s">
        <v>290</v>
      </c>
      <c r="C149" s="7" t="s">
        <v>746</v>
      </c>
      <c r="D149" s="7" t="s">
        <v>291</v>
      </c>
      <c r="E149" s="3" t="s">
        <v>129</v>
      </c>
      <c r="F149" s="5">
        <v>91</v>
      </c>
      <c r="G149" s="8"/>
      <c r="H149" s="8"/>
      <c r="I149" s="8"/>
      <c r="J149" s="5">
        <v>63</v>
      </c>
      <c r="K149" s="8"/>
      <c r="L149" s="5">
        <v>35</v>
      </c>
      <c r="M149" s="3">
        <v>126</v>
      </c>
      <c r="N149" s="3">
        <v>63</v>
      </c>
      <c r="O149" s="3">
        <v>189</v>
      </c>
      <c r="P149" s="3">
        <v>800</v>
      </c>
      <c r="Q149" s="3">
        <v>20.152999999999999</v>
      </c>
      <c r="R149" s="3">
        <v>61305.43</v>
      </c>
      <c r="S149" s="3">
        <v>8514.34</v>
      </c>
      <c r="T149" s="3">
        <v>3855.6</v>
      </c>
      <c r="U149" s="3">
        <v>1280135.6399999999</v>
      </c>
      <c r="V149" s="3">
        <v>1583827.53</v>
      </c>
      <c r="W149" s="12">
        <v>1583827.53</v>
      </c>
      <c r="X149" s="3">
        <v>1</v>
      </c>
      <c r="Y149" s="3">
        <v>1583827.53</v>
      </c>
      <c r="Z149" s="3">
        <v>1583827.53</v>
      </c>
      <c r="AA149" s="3">
        <v>647734.73</v>
      </c>
      <c r="AB149" s="3">
        <v>0</v>
      </c>
      <c r="AC149" s="3">
        <v>30543.26</v>
      </c>
      <c r="AD149" s="3">
        <v>9107.2800000000007</v>
      </c>
      <c r="AE149" s="12">
        <v>156776.69</v>
      </c>
      <c r="AF149" s="3">
        <v>0</v>
      </c>
      <c r="AG149" s="6">
        <v>121519.35</v>
      </c>
      <c r="AH149" s="3">
        <v>60927.360000000001</v>
      </c>
      <c r="AI149" s="3">
        <v>186265.2078</v>
      </c>
      <c r="AJ149" s="3">
        <v>158670.3622</v>
      </c>
      <c r="AK149" s="3">
        <v>0.54</v>
      </c>
      <c r="AL149" s="3">
        <v>0.46</v>
      </c>
      <c r="AM149" s="3">
        <v>303691.89</v>
      </c>
      <c r="AN149" s="3">
        <v>0</v>
      </c>
      <c r="AO149" s="3">
        <v>6304406</v>
      </c>
      <c r="AP149" s="3">
        <v>297</v>
      </c>
      <c r="AQ149" s="3">
        <v>2373</v>
      </c>
      <c r="AR149" s="3">
        <v>0</v>
      </c>
      <c r="AS149" s="3">
        <v>33.200000000000003</v>
      </c>
      <c r="AT149" s="3">
        <v>21.52</v>
      </c>
      <c r="AU149" s="3">
        <v>48.17</v>
      </c>
      <c r="AV149" s="3">
        <v>6304</v>
      </c>
      <c r="AW149" s="3">
        <v>102.89</v>
      </c>
      <c r="AX149" s="3">
        <v>17.45</v>
      </c>
      <c r="AY149" s="3">
        <v>10.29</v>
      </c>
      <c r="AZ149" s="3">
        <v>0</v>
      </c>
      <c r="BA149" s="3">
        <v>0</v>
      </c>
      <c r="BB149" s="3">
        <v>0.91</v>
      </c>
      <c r="BC149" s="3">
        <v>0</v>
      </c>
      <c r="BD149" s="3">
        <v>4.8499999999999996</v>
      </c>
      <c r="BE149" s="3">
        <v>0</v>
      </c>
      <c r="BF149" s="3">
        <v>17.149999999999999</v>
      </c>
      <c r="BG149" s="3">
        <v>0</v>
      </c>
      <c r="BH149" s="3">
        <v>184719</v>
      </c>
      <c r="BI149" s="3">
        <v>222254.03</v>
      </c>
      <c r="BJ149" s="3">
        <v>0</v>
      </c>
      <c r="BK149" s="3">
        <v>238551</v>
      </c>
      <c r="BL149" s="3">
        <v>7124</v>
      </c>
      <c r="BM149" s="3">
        <v>0</v>
      </c>
      <c r="BN149" s="3">
        <v>41994.5</v>
      </c>
      <c r="BO149" s="3">
        <v>24613.17</v>
      </c>
      <c r="BP149" s="3">
        <v>116913.5</v>
      </c>
      <c r="BQ149" s="3">
        <v>0</v>
      </c>
      <c r="BR149" s="3">
        <v>0</v>
      </c>
      <c r="BS149" s="3">
        <v>9271.15</v>
      </c>
      <c r="BT149" s="3">
        <v>157377.43</v>
      </c>
      <c r="BU149" s="3">
        <v>0</v>
      </c>
      <c r="BV149" s="3">
        <v>40201.32</v>
      </c>
      <c r="BW149" s="3">
        <v>1376.83</v>
      </c>
      <c r="BX149" s="3">
        <v>0</v>
      </c>
      <c r="BY149" s="3">
        <v>9814.2800000000007</v>
      </c>
      <c r="BZ149" s="3">
        <v>14547.71</v>
      </c>
      <c r="CA149" s="3">
        <v>8824.65</v>
      </c>
      <c r="CB149" s="3">
        <v>0</v>
      </c>
      <c r="CC149" s="3">
        <v>5584.59</v>
      </c>
      <c r="CD149" s="3">
        <v>0</v>
      </c>
      <c r="CE149" s="3">
        <v>0</v>
      </c>
      <c r="CF149" s="3">
        <v>0</v>
      </c>
      <c r="CG149" s="3">
        <v>0</v>
      </c>
      <c r="CH149" s="3">
        <v>0</v>
      </c>
      <c r="CI149" s="3">
        <v>0</v>
      </c>
      <c r="CJ149" s="3">
        <v>10065.459999999999</v>
      </c>
      <c r="CK149" s="3">
        <v>0</v>
      </c>
      <c r="CL149" s="3">
        <v>0</v>
      </c>
      <c r="CM149" s="3">
        <v>648627.46</v>
      </c>
      <c r="CN149" s="3">
        <v>109994</v>
      </c>
      <c r="CO149" s="3">
        <v>64876.6</v>
      </c>
      <c r="CP149" s="3">
        <v>0</v>
      </c>
      <c r="CQ149" s="3">
        <v>5747.17</v>
      </c>
      <c r="CR149" s="3">
        <v>0</v>
      </c>
      <c r="CS149" s="3">
        <v>30604</v>
      </c>
      <c r="CT149" s="3">
        <v>0</v>
      </c>
      <c r="CU149" s="3">
        <v>108088.85</v>
      </c>
      <c r="CV149" s="3">
        <v>0</v>
      </c>
      <c r="CW149" s="3">
        <v>36943.800000000003</v>
      </c>
      <c r="CX149" s="3">
        <v>83492.850000000006</v>
      </c>
      <c r="CY149" s="3">
        <v>2493.4</v>
      </c>
      <c r="CZ149" s="3">
        <v>0</v>
      </c>
      <c r="DA149" s="3">
        <v>29934.63</v>
      </c>
      <c r="DB149" s="3">
        <v>198349.68</v>
      </c>
      <c r="DC149" s="3">
        <v>0</v>
      </c>
      <c r="DD149" s="3">
        <v>0</v>
      </c>
      <c r="DE149" s="3">
        <v>0</v>
      </c>
      <c r="DF149" s="3">
        <v>0</v>
      </c>
      <c r="DG149" s="3">
        <v>0</v>
      </c>
      <c r="DH149" s="3">
        <v>0</v>
      </c>
      <c r="DI149" s="3">
        <v>0</v>
      </c>
      <c r="DJ149" s="3">
        <v>0</v>
      </c>
      <c r="DK149" s="3">
        <v>0</v>
      </c>
      <c r="DL149" s="3">
        <v>0</v>
      </c>
      <c r="DM149" s="3">
        <v>813680.72</v>
      </c>
      <c r="DN149" s="3">
        <v>29934.63</v>
      </c>
      <c r="DO149" s="3">
        <v>0</v>
      </c>
      <c r="DP149" s="3">
        <v>0</v>
      </c>
      <c r="DQ149" s="3">
        <v>0</v>
      </c>
      <c r="DR149" s="3">
        <v>0</v>
      </c>
      <c r="DS149" s="3">
        <v>0</v>
      </c>
      <c r="DT149" s="3" t="s">
        <v>121</v>
      </c>
      <c r="DU149" s="3" t="s">
        <v>122</v>
      </c>
      <c r="DV149" s="16" t="s">
        <v>1076</v>
      </c>
    </row>
    <row r="150" spans="1:126" ht="12.75" customHeight="1" x14ac:dyDescent="0.25">
      <c r="A150" s="3" t="s">
        <v>1027</v>
      </c>
      <c r="B150" s="3" t="s">
        <v>290</v>
      </c>
      <c r="C150" s="7" t="s">
        <v>747</v>
      </c>
      <c r="D150" s="7" t="s">
        <v>292</v>
      </c>
      <c r="E150" s="3" t="s">
        <v>120</v>
      </c>
      <c r="F150" s="5">
        <v>27</v>
      </c>
      <c r="G150" s="8"/>
      <c r="H150" s="8"/>
      <c r="I150" s="8"/>
      <c r="J150" s="8"/>
      <c r="K150" s="8"/>
      <c r="L150" s="8"/>
      <c r="M150" s="3">
        <v>27</v>
      </c>
      <c r="N150" s="3">
        <v>0</v>
      </c>
      <c r="O150" s="3">
        <v>27</v>
      </c>
      <c r="P150" s="3">
        <v>0</v>
      </c>
      <c r="Q150" s="3">
        <v>2.0499999999999998</v>
      </c>
      <c r="R150" s="3">
        <v>6236.1</v>
      </c>
      <c r="S150" s="3">
        <v>0</v>
      </c>
      <c r="T150" s="3">
        <v>550.79999999999995</v>
      </c>
      <c r="U150" s="3">
        <v>141440.49</v>
      </c>
      <c r="V150" s="3">
        <v>175982.11</v>
      </c>
      <c r="W150" s="12">
        <v>164414.85</v>
      </c>
      <c r="X150" s="3">
        <v>0.93430000000000002</v>
      </c>
      <c r="Y150" s="3">
        <v>164414.85</v>
      </c>
      <c r="Z150" s="3">
        <v>175982.11</v>
      </c>
      <c r="AA150" s="3">
        <v>71764.87</v>
      </c>
      <c r="AB150" s="3">
        <v>0</v>
      </c>
      <c r="AC150" s="3">
        <v>4053.51</v>
      </c>
      <c r="AD150" s="3">
        <v>1351.08</v>
      </c>
      <c r="AE150" s="12">
        <v>16087.41</v>
      </c>
      <c r="AF150" s="3">
        <v>0</v>
      </c>
      <c r="AG150" s="6">
        <v>7554.08</v>
      </c>
      <c r="AH150" s="3">
        <v>7988.77</v>
      </c>
      <c r="AI150" s="3">
        <v>43292.36</v>
      </c>
      <c r="AJ150" s="3">
        <v>0</v>
      </c>
      <c r="AK150" s="3">
        <v>1</v>
      </c>
      <c r="AL150" s="3">
        <v>0</v>
      </c>
      <c r="AM150" s="3">
        <v>22974.36</v>
      </c>
      <c r="AN150" s="3">
        <v>0</v>
      </c>
      <c r="AO150" s="3">
        <v>969922</v>
      </c>
      <c r="AP150" s="3">
        <v>179</v>
      </c>
      <c r="AQ150" s="3">
        <v>0</v>
      </c>
      <c r="AR150" s="3">
        <v>0</v>
      </c>
      <c r="AS150" s="3">
        <v>44.63</v>
      </c>
      <c r="AT150" s="3">
        <v>0</v>
      </c>
      <c r="AU150" s="3">
        <v>23.69</v>
      </c>
      <c r="AV150" s="3">
        <v>970</v>
      </c>
      <c r="AW150" s="3">
        <v>68.319999999999993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1138.5</v>
      </c>
      <c r="BI150" s="3">
        <v>0</v>
      </c>
      <c r="BJ150" s="3">
        <v>0</v>
      </c>
      <c r="BK150" s="3">
        <v>17000</v>
      </c>
      <c r="BL150" s="3">
        <v>0</v>
      </c>
      <c r="BM150" s="3">
        <v>0</v>
      </c>
      <c r="BN150" s="3">
        <v>1187.3800000000001</v>
      </c>
      <c r="BO150" s="3">
        <v>0</v>
      </c>
      <c r="BP150" s="3">
        <v>0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1013.23</v>
      </c>
      <c r="BZ150" s="3">
        <v>0</v>
      </c>
      <c r="CA150" s="3">
        <v>0</v>
      </c>
      <c r="CB150" s="3">
        <v>0</v>
      </c>
      <c r="CC150" s="3">
        <v>36.28</v>
      </c>
      <c r="CD150" s="3">
        <v>0</v>
      </c>
      <c r="CE150" s="3">
        <v>0</v>
      </c>
      <c r="CF150" s="3">
        <v>0</v>
      </c>
      <c r="CG150" s="3">
        <v>0</v>
      </c>
      <c r="CH150" s="3">
        <v>0</v>
      </c>
      <c r="CI150" s="3">
        <v>0</v>
      </c>
      <c r="CJ150" s="3">
        <v>0</v>
      </c>
      <c r="CK150" s="3">
        <v>0</v>
      </c>
      <c r="CL150" s="3">
        <v>0</v>
      </c>
      <c r="CM150" s="3">
        <v>66266.720000000001</v>
      </c>
      <c r="CN150" s="3">
        <v>0</v>
      </c>
      <c r="CO150" s="3">
        <v>0</v>
      </c>
      <c r="CP150" s="3">
        <v>0</v>
      </c>
      <c r="CQ150" s="3">
        <v>0</v>
      </c>
      <c r="CR150" s="3">
        <v>0</v>
      </c>
      <c r="CS150" s="3">
        <v>0</v>
      </c>
      <c r="CT150" s="3">
        <v>0</v>
      </c>
      <c r="CU150" s="3">
        <v>0</v>
      </c>
      <c r="CV150" s="3">
        <v>0</v>
      </c>
      <c r="CW150" s="3">
        <v>186.07</v>
      </c>
      <c r="CX150" s="3">
        <v>5593.33</v>
      </c>
      <c r="CY150" s="3">
        <v>0</v>
      </c>
      <c r="CZ150" s="3">
        <v>0</v>
      </c>
      <c r="DA150" s="3">
        <v>532.97</v>
      </c>
      <c r="DB150" s="3">
        <v>17000</v>
      </c>
      <c r="DC150" s="3">
        <v>0</v>
      </c>
      <c r="DD150" s="3">
        <v>0</v>
      </c>
      <c r="DE150" s="3">
        <v>0</v>
      </c>
      <c r="DF150" s="3">
        <v>0</v>
      </c>
      <c r="DG150" s="3">
        <v>0</v>
      </c>
      <c r="DH150" s="3">
        <v>0</v>
      </c>
      <c r="DI150" s="3">
        <v>0</v>
      </c>
      <c r="DJ150" s="3">
        <v>0</v>
      </c>
      <c r="DK150" s="3">
        <v>0</v>
      </c>
      <c r="DL150" s="3">
        <v>0</v>
      </c>
      <c r="DM150" s="3">
        <v>90594.05</v>
      </c>
      <c r="DN150" s="3">
        <v>569.25</v>
      </c>
      <c r="DO150" s="3">
        <v>0</v>
      </c>
      <c r="DP150" s="3">
        <v>0</v>
      </c>
      <c r="DQ150" s="3">
        <v>0</v>
      </c>
      <c r="DR150" s="3">
        <v>0</v>
      </c>
      <c r="DS150" s="3">
        <v>0</v>
      </c>
      <c r="DT150" s="3" t="s">
        <v>121</v>
      </c>
      <c r="DU150" s="3" t="s">
        <v>122</v>
      </c>
      <c r="DV150" s="16" t="s">
        <v>1077</v>
      </c>
    </row>
    <row r="151" spans="1:126" ht="12.75" customHeight="1" x14ac:dyDescent="0.25">
      <c r="A151" s="3" t="s">
        <v>1027</v>
      </c>
      <c r="B151" s="3" t="s">
        <v>290</v>
      </c>
      <c r="C151" s="7" t="s">
        <v>748</v>
      </c>
      <c r="D151" s="7" t="s">
        <v>293</v>
      </c>
      <c r="E151" s="3" t="s">
        <v>120</v>
      </c>
      <c r="F151" s="5">
        <v>80</v>
      </c>
      <c r="G151" s="8"/>
      <c r="H151" s="8"/>
      <c r="I151" s="8"/>
      <c r="J151" s="8"/>
      <c r="K151" s="8"/>
      <c r="L151" s="5">
        <v>31</v>
      </c>
      <c r="M151" s="3">
        <v>111</v>
      </c>
      <c r="N151" s="3">
        <v>0</v>
      </c>
      <c r="O151" s="3">
        <v>111</v>
      </c>
      <c r="P151" s="3">
        <v>1200</v>
      </c>
      <c r="Q151" s="3">
        <v>12.603999999999999</v>
      </c>
      <c r="R151" s="3">
        <v>38341.370000000003</v>
      </c>
      <c r="S151" s="3">
        <v>4626.0600000000004</v>
      </c>
      <c r="T151" s="3">
        <v>2264.4</v>
      </c>
      <c r="U151" s="3">
        <v>637968.39</v>
      </c>
      <c r="V151" s="3">
        <v>794235.69</v>
      </c>
      <c r="W151" s="12">
        <v>801604.33</v>
      </c>
      <c r="X151" s="3">
        <v>1.0093000000000001</v>
      </c>
      <c r="Y151" s="3">
        <v>801604.33</v>
      </c>
      <c r="Z151" s="3">
        <v>801604.33</v>
      </c>
      <c r="AA151" s="3">
        <v>311537.32</v>
      </c>
      <c r="AB151" s="3">
        <v>0</v>
      </c>
      <c r="AC151" s="3">
        <v>22724.02</v>
      </c>
      <c r="AD151" s="3">
        <v>5404.32</v>
      </c>
      <c r="AE151" s="12">
        <v>80160.429999999993</v>
      </c>
      <c r="AF151" s="3">
        <v>67994.570000000007</v>
      </c>
      <c r="AG151" s="6">
        <v>54883.47</v>
      </c>
      <c r="AH151" s="3">
        <v>86385.2</v>
      </c>
      <c r="AI151" s="3">
        <v>116006.55</v>
      </c>
      <c r="AJ151" s="3">
        <v>0</v>
      </c>
      <c r="AK151" s="3">
        <v>1</v>
      </c>
      <c r="AL151" s="3">
        <v>0</v>
      </c>
      <c r="AM151" s="3">
        <v>153551.1</v>
      </c>
      <c r="AN151" s="3">
        <v>0</v>
      </c>
      <c r="AO151" s="3">
        <v>3427033</v>
      </c>
      <c r="AP151" s="3">
        <v>2552</v>
      </c>
      <c r="AQ151" s="3">
        <v>0</v>
      </c>
      <c r="AR151" s="3">
        <v>0</v>
      </c>
      <c r="AS151" s="3">
        <v>33.85</v>
      </c>
      <c r="AT151" s="3">
        <v>0</v>
      </c>
      <c r="AU151" s="3">
        <v>44.81</v>
      </c>
      <c r="AV151" s="3">
        <v>3427</v>
      </c>
      <c r="AW151" s="3">
        <v>78.66</v>
      </c>
      <c r="AX151" s="3">
        <v>10.93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15.2</v>
      </c>
      <c r="BG151" s="3">
        <v>0</v>
      </c>
      <c r="BH151" s="3">
        <v>65444.29</v>
      </c>
      <c r="BI151" s="3">
        <v>0</v>
      </c>
      <c r="BJ151" s="3">
        <v>0</v>
      </c>
      <c r="BK151" s="3">
        <v>93628.95</v>
      </c>
      <c r="BL151" s="3">
        <v>0</v>
      </c>
      <c r="BM151" s="3">
        <v>0</v>
      </c>
      <c r="BN151" s="3">
        <v>9992.5300000000007</v>
      </c>
      <c r="BO151" s="3">
        <v>246.5</v>
      </c>
      <c r="BP151" s="3">
        <v>57380</v>
      </c>
      <c r="BQ151" s="3">
        <v>0</v>
      </c>
      <c r="BR151" s="3">
        <v>10084.84</v>
      </c>
      <c r="BS151" s="3">
        <v>0</v>
      </c>
      <c r="BT151" s="3">
        <v>0</v>
      </c>
      <c r="BU151" s="3">
        <v>0</v>
      </c>
      <c r="BV151" s="3">
        <v>2178.7199999999998</v>
      </c>
      <c r="BW151" s="3">
        <v>0</v>
      </c>
      <c r="BX151" s="3">
        <v>0</v>
      </c>
      <c r="BY151" s="3">
        <v>8273.86</v>
      </c>
      <c r="BZ151" s="3">
        <v>246.5</v>
      </c>
      <c r="CA151" s="3">
        <v>5080.84</v>
      </c>
      <c r="CB151" s="3">
        <v>0</v>
      </c>
      <c r="CC151" s="3">
        <v>1902.15</v>
      </c>
      <c r="CD151" s="3">
        <v>0</v>
      </c>
      <c r="CE151" s="3">
        <v>0</v>
      </c>
      <c r="CF151" s="3">
        <v>10</v>
      </c>
      <c r="CG151" s="3">
        <v>0</v>
      </c>
      <c r="CH151" s="3">
        <v>0</v>
      </c>
      <c r="CI151" s="3">
        <v>933.15</v>
      </c>
      <c r="CJ151" s="3">
        <v>0</v>
      </c>
      <c r="CK151" s="3">
        <v>209</v>
      </c>
      <c r="CL151" s="3">
        <v>0</v>
      </c>
      <c r="CM151" s="3">
        <v>269557.65000000002</v>
      </c>
      <c r="CN151" s="3">
        <v>37448.71</v>
      </c>
      <c r="CO151" s="3">
        <v>0</v>
      </c>
      <c r="CP151" s="3">
        <v>0</v>
      </c>
      <c r="CQ151" s="3">
        <v>0</v>
      </c>
      <c r="CR151" s="3">
        <v>0</v>
      </c>
      <c r="CS151" s="3">
        <v>0</v>
      </c>
      <c r="CT151" s="3">
        <v>0</v>
      </c>
      <c r="CU151" s="3">
        <v>52090.16</v>
      </c>
      <c r="CV151" s="3">
        <v>0</v>
      </c>
      <c r="CW151" s="3">
        <v>6695.33</v>
      </c>
      <c r="CX151" s="3">
        <v>32770.129999999997</v>
      </c>
      <c r="CY151" s="3">
        <v>0</v>
      </c>
      <c r="CZ151" s="3">
        <v>0</v>
      </c>
      <c r="DA151" s="3">
        <v>13046.71</v>
      </c>
      <c r="DB151" s="3">
        <v>91440.23</v>
      </c>
      <c r="DC151" s="3">
        <v>0</v>
      </c>
      <c r="DD151" s="3">
        <v>0</v>
      </c>
      <c r="DE151" s="3">
        <v>0</v>
      </c>
      <c r="DF151" s="3">
        <v>0</v>
      </c>
      <c r="DG151" s="3">
        <v>0</v>
      </c>
      <c r="DH151" s="3">
        <v>0</v>
      </c>
      <c r="DI151" s="3">
        <v>0</v>
      </c>
      <c r="DJ151" s="3">
        <v>0</v>
      </c>
      <c r="DK151" s="3">
        <v>0</v>
      </c>
      <c r="DL151" s="3">
        <v>0</v>
      </c>
      <c r="DM151" s="3">
        <v>467078.37</v>
      </c>
      <c r="DN151" s="3">
        <v>13046.72</v>
      </c>
      <c r="DO151" s="3">
        <v>0</v>
      </c>
      <c r="DP151" s="3">
        <v>0</v>
      </c>
      <c r="DQ151" s="3">
        <v>0</v>
      </c>
      <c r="DR151" s="3">
        <v>0</v>
      </c>
      <c r="DS151" s="3">
        <v>0</v>
      </c>
      <c r="DT151" s="3" t="s">
        <v>133</v>
      </c>
      <c r="DU151" s="3"/>
      <c r="DV151" s="16" t="s">
        <v>1073</v>
      </c>
    </row>
    <row r="152" spans="1:126" ht="12.75" customHeight="1" x14ac:dyDescent="0.25">
      <c r="A152" s="3" t="s">
        <v>1027</v>
      </c>
      <c r="B152" s="3" t="s">
        <v>290</v>
      </c>
      <c r="C152" s="7" t="s">
        <v>749</v>
      </c>
      <c r="D152" s="7" t="s">
        <v>294</v>
      </c>
      <c r="E152" s="3" t="s">
        <v>125</v>
      </c>
      <c r="F152" s="8"/>
      <c r="G152" s="8"/>
      <c r="H152" s="8"/>
      <c r="I152" s="8"/>
      <c r="J152" s="5">
        <v>82</v>
      </c>
      <c r="K152" s="8"/>
      <c r="L152" s="8"/>
      <c r="M152" s="3">
        <v>0</v>
      </c>
      <c r="N152" s="3">
        <v>82</v>
      </c>
      <c r="O152" s="3">
        <v>82</v>
      </c>
      <c r="P152" s="3">
        <v>400</v>
      </c>
      <c r="Q152" s="3">
        <v>8.9429999999999996</v>
      </c>
      <c r="R152" s="3">
        <v>27204.61</v>
      </c>
      <c r="S152" s="3">
        <v>1824.02</v>
      </c>
      <c r="T152" s="3">
        <v>1672.8</v>
      </c>
      <c r="U152" s="3">
        <v>682329.69</v>
      </c>
      <c r="V152" s="3">
        <v>846037.47</v>
      </c>
      <c r="W152" s="12">
        <v>854714.36</v>
      </c>
      <c r="X152" s="3">
        <v>1.0103</v>
      </c>
      <c r="Y152" s="3">
        <v>854714.36</v>
      </c>
      <c r="Z152" s="3">
        <v>854714.36</v>
      </c>
      <c r="AA152" s="3">
        <v>354612.92</v>
      </c>
      <c r="AB152" s="3">
        <v>0</v>
      </c>
      <c r="AC152" s="3">
        <v>10809.36</v>
      </c>
      <c r="AD152" s="3">
        <v>3602.88</v>
      </c>
      <c r="AE152" s="12">
        <v>85471.44</v>
      </c>
      <c r="AF152" s="3">
        <v>32190.73</v>
      </c>
      <c r="AG152" s="6">
        <v>70788.350000000006</v>
      </c>
      <c r="AH152" s="3">
        <v>148188.99</v>
      </c>
      <c r="AI152" s="3">
        <v>0</v>
      </c>
      <c r="AJ152" s="3">
        <v>88711.99</v>
      </c>
      <c r="AK152" s="3">
        <v>0</v>
      </c>
      <c r="AL152" s="3">
        <v>1</v>
      </c>
      <c r="AM152" s="3">
        <v>116925.25</v>
      </c>
      <c r="AN152" s="3">
        <v>21883.35</v>
      </c>
      <c r="AO152" s="3">
        <v>4396955</v>
      </c>
      <c r="AP152" s="3">
        <v>0</v>
      </c>
      <c r="AQ152" s="3">
        <v>7347</v>
      </c>
      <c r="AR152" s="3">
        <v>0</v>
      </c>
      <c r="AS152" s="3">
        <v>0</v>
      </c>
      <c r="AT152" s="3">
        <v>20.170000000000002</v>
      </c>
      <c r="AU152" s="3">
        <v>26.59</v>
      </c>
      <c r="AV152" s="3">
        <v>4397</v>
      </c>
      <c r="AW152" s="3">
        <v>46.76</v>
      </c>
      <c r="AX152" s="3">
        <v>8.5299999999999994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16.07</v>
      </c>
      <c r="BG152" s="3">
        <v>0</v>
      </c>
      <c r="BH152" s="3">
        <v>68316</v>
      </c>
      <c r="BI152" s="3">
        <v>0</v>
      </c>
      <c r="BJ152" s="3">
        <v>0</v>
      </c>
      <c r="BK152" s="3">
        <v>80924.399999999994</v>
      </c>
      <c r="BL152" s="3">
        <v>2847.36</v>
      </c>
      <c r="BM152" s="3">
        <v>0</v>
      </c>
      <c r="BN152" s="3">
        <v>9352.73</v>
      </c>
      <c r="BO152" s="3">
        <v>46351.45</v>
      </c>
      <c r="BP152" s="3">
        <v>83790</v>
      </c>
      <c r="BQ152" s="3">
        <v>0</v>
      </c>
      <c r="BR152" s="3">
        <v>33576.07</v>
      </c>
      <c r="BS152" s="3">
        <v>0</v>
      </c>
      <c r="BT152" s="3">
        <v>0</v>
      </c>
      <c r="BU152" s="3">
        <v>0</v>
      </c>
      <c r="BV152" s="3">
        <v>2752.72</v>
      </c>
      <c r="BW152" s="3">
        <v>2847.36</v>
      </c>
      <c r="BX152" s="3">
        <v>0</v>
      </c>
      <c r="BY152" s="3">
        <v>7001.68</v>
      </c>
      <c r="BZ152" s="3">
        <v>46351.45</v>
      </c>
      <c r="CA152" s="3">
        <v>12989.32</v>
      </c>
      <c r="CB152" s="3">
        <v>0</v>
      </c>
      <c r="CC152" s="3">
        <v>1850.43</v>
      </c>
      <c r="CD152" s="3">
        <v>0</v>
      </c>
      <c r="CE152" s="3">
        <v>0</v>
      </c>
      <c r="CF152" s="3">
        <v>15</v>
      </c>
      <c r="CG152" s="3">
        <v>400</v>
      </c>
      <c r="CH152" s="3">
        <v>0</v>
      </c>
      <c r="CI152" s="3">
        <v>1510.9</v>
      </c>
      <c r="CJ152" s="3">
        <v>0</v>
      </c>
      <c r="CK152" s="3">
        <v>125</v>
      </c>
      <c r="CL152" s="3">
        <v>0</v>
      </c>
      <c r="CM152" s="3">
        <v>205637.24</v>
      </c>
      <c r="CN152" s="3">
        <v>37516.980000000003</v>
      </c>
      <c r="CO152" s="3">
        <v>0</v>
      </c>
      <c r="CP152" s="3">
        <v>0</v>
      </c>
      <c r="CQ152" s="3">
        <v>0</v>
      </c>
      <c r="CR152" s="3">
        <v>0</v>
      </c>
      <c r="CS152" s="3">
        <v>0</v>
      </c>
      <c r="CT152" s="3">
        <v>0</v>
      </c>
      <c r="CU152" s="3">
        <v>70675.679999999993</v>
      </c>
      <c r="CV152" s="3">
        <v>0</v>
      </c>
      <c r="CW152" s="3">
        <v>7244.95</v>
      </c>
      <c r="CX152" s="3">
        <v>28323.54</v>
      </c>
      <c r="CY152" s="3">
        <v>0</v>
      </c>
      <c r="CZ152" s="3">
        <v>0</v>
      </c>
      <c r="DA152" s="3">
        <v>14474.29</v>
      </c>
      <c r="DB152" s="3">
        <v>78156.679999999993</v>
      </c>
      <c r="DC152" s="3">
        <v>0</v>
      </c>
      <c r="DD152" s="3">
        <v>0</v>
      </c>
      <c r="DE152" s="3">
        <v>0</v>
      </c>
      <c r="DF152" s="3">
        <v>0</v>
      </c>
      <c r="DG152" s="3">
        <v>0</v>
      </c>
      <c r="DH152" s="3">
        <v>0</v>
      </c>
      <c r="DI152" s="3">
        <v>0</v>
      </c>
      <c r="DJ152" s="3">
        <v>0</v>
      </c>
      <c r="DK152" s="3">
        <v>0</v>
      </c>
      <c r="DL152" s="3">
        <v>0</v>
      </c>
      <c r="DM152" s="3">
        <v>544712.69999999995</v>
      </c>
      <c r="DN152" s="3">
        <v>14474.3</v>
      </c>
      <c r="DO152" s="3">
        <v>0</v>
      </c>
      <c r="DP152" s="3">
        <v>0</v>
      </c>
      <c r="DQ152" s="3">
        <v>0</v>
      </c>
      <c r="DR152" s="3">
        <v>0</v>
      </c>
      <c r="DS152" s="3">
        <v>0</v>
      </c>
      <c r="DT152" s="3" t="s">
        <v>133</v>
      </c>
      <c r="DU152" s="3"/>
      <c r="DV152" s="16" t="s">
        <v>1073</v>
      </c>
    </row>
    <row r="153" spans="1:126" ht="12.75" customHeight="1" x14ac:dyDescent="0.25">
      <c r="A153" s="3" t="s">
        <v>1028</v>
      </c>
      <c r="B153" s="3" t="s">
        <v>295</v>
      </c>
      <c r="C153" s="7" t="s">
        <v>750</v>
      </c>
      <c r="D153" s="7" t="s">
        <v>296</v>
      </c>
      <c r="E153" s="3" t="s">
        <v>120</v>
      </c>
      <c r="F153" s="5">
        <v>8</v>
      </c>
      <c r="G153" s="8"/>
      <c r="H153" s="8"/>
      <c r="I153" s="8"/>
      <c r="J153" s="8"/>
      <c r="K153" s="8"/>
      <c r="L153" s="8"/>
      <c r="M153" s="3">
        <v>8</v>
      </c>
      <c r="N153" s="3">
        <v>0</v>
      </c>
      <c r="O153" s="3">
        <v>8</v>
      </c>
      <c r="P153" s="3">
        <v>600</v>
      </c>
      <c r="Q153" s="3">
        <v>1.0620000000000001</v>
      </c>
      <c r="R153" s="3">
        <v>3230.6</v>
      </c>
      <c r="S153" s="3">
        <v>0</v>
      </c>
      <c r="T153" s="3">
        <v>163.19999999999999</v>
      </c>
      <c r="U153" s="3">
        <v>58044.4</v>
      </c>
      <c r="V153" s="3">
        <v>72210.880000000005</v>
      </c>
      <c r="W153" s="12">
        <v>98474</v>
      </c>
      <c r="X153" s="3">
        <v>1.3636999999999999</v>
      </c>
      <c r="Y153" s="3">
        <v>98474.07</v>
      </c>
      <c r="Z153" s="3">
        <v>98474.07</v>
      </c>
      <c r="AA153" s="3">
        <v>28691.77</v>
      </c>
      <c r="AB153" s="3">
        <v>0</v>
      </c>
      <c r="AC153" s="3">
        <v>1814.68</v>
      </c>
      <c r="AD153" s="3">
        <v>400.32</v>
      </c>
      <c r="AE153" s="12">
        <v>10000</v>
      </c>
      <c r="AF153" s="3">
        <v>69.680000000000007</v>
      </c>
      <c r="AG153" s="6">
        <v>25772.02</v>
      </c>
      <c r="AH153" s="3">
        <v>0</v>
      </c>
      <c r="AI153" s="3">
        <v>0</v>
      </c>
      <c r="AJ153" s="3">
        <v>0</v>
      </c>
      <c r="AK153" s="3">
        <v>1</v>
      </c>
      <c r="AL153" s="3">
        <v>0</v>
      </c>
      <c r="AM153" s="3">
        <v>27439.89</v>
      </c>
      <c r="AN153" s="3">
        <v>0</v>
      </c>
      <c r="AO153" s="3">
        <v>302775</v>
      </c>
      <c r="AP153" s="3">
        <v>242</v>
      </c>
      <c r="AQ153" s="3">
        <v>0</v>
      </c>
      <c r="AR153" s="3">
        <v>0</v>
      </c>
      <c r="AS153" s="3">
        <v>0</v>
      </c>
      <c r="AT153" s="3">
        <v>0</v>
      </c>
      <c r="AU153" s="3">
        <v>90.63</v>
      </c>
      <c r="AV153" s="3">
        <v>303</v>
      </c>
      <c r="AW153" s="3">
        <v>90.63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33.03</v>
      </c>
      <c r="BH153" s="3">
        <v>350</v>
      </c>
      <c r="BI153" s="3">
        <v>0</v>
      </c>
      <c r="BJ153" s="3">
        <v>0</v>
      </c>
      <c r="BK153" s="3">
        <v>11553</v>
      </c>
      <c r="BL153" s="3">
        <v>0</v>
      </c>
      <c r="BM153" s="3">
        <v>0</v>
      </c>
      <c r="BN153" s="3">
        <v>71.47</v>
      </c>
      <c r="BO153" s="3">
        <v>2060</v>
      </c>
      <c r="BP153" s="3">
        <v>0</v>
      </c>
      <c r="BQ153" s="3">
        <v>115275.59</v>
      </c>
      <c r="BR153" s="3">
        <v>10761.84</v>
      </c>
      <c r="BS153" s="3">
        <v>368.66</v>
      </c>
      <c r="BT153" s="3">
        <v>0</v>
      </c>
      <c r="BU153" s="3">
        <v>0</v>
      </c>
      <c r="BV153" s="3">
        <v>409.04</v>
      </c>
      <c r="BW153" s="3">
        <v>0</v>
      </c>
      <c r="BX153" s="3">
        <v>0</v>
      </c>
      <c r="BY153" s="3">
        <v>0</v>
      </c>
      <c r="BZ153" s="3">
        <v>2060</v>
      </c>
      <c r="CA153" s="3">
        <v>0</v>
      </c>
      <c r="CB153" s="3">
        <v>105275.59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3">
        <v>0</v>
      </c>
      <c r="CL153" s="3">
        <v>0</v>
      </c>
      <c r="CM153" s="3">
        <v>27439.89</v>
      </c>
      <c r="CN153" s="3">
        <v>0</v>
      </c>
      <c r="CO153" s="3">
        <v>0</v>
      </c>
      <c r="CP153" s="3">
        <v>0</v>
      </c>
      <c r="CQ153" s="3">
        <v>0</v>
      </c>
      <c r="CR153" s="3">
        <v>0</v>
      </c>
      <c r="CS153" s="3">
        <v>0</v>
      </c>
      <c r="CT153" s="3">
        <v>0</v>
      </c>
      <c r="CU153" s="3">
        <v>0</v>
      </c>
      <c r="CV153" s="3">
        <v>10000</v>
      </c>
      <c r="CW153" s="3">
        <v>70</v>
      </c>
      <c r="CX153" s="3">
        <v>4043.55</v>
      </c>
      <c r="CY153" s="3">
        <v>0</v>
      </c>
      <c r="CZ153" s="3">
        <v>0</v>
      </c>
      <c r="DA153" s="3">
        <v>0</v>
      </c>
      <c r="DB153" s="3">
        <v>11143.96</v>
      </c>
      <c r="DC153" s="3">
        <v>0</v>
      </c>
      <c r="DD153" s="3">
        <v>0</v>
      </c>
      <c r="DE153" s="3">
        <v>0</v>
      </c>
      <c r="DF153" s="3">
        <v>0</v>
      </c>
      <c r="DG153" s="3">
        <v>0</v>
      </c>
      <c r="DH153" s="3">
        <v>0</v>
      </c>
      <c r="DI153" s="3">
        <v>0</v>
      </c>
      <c r="DJ153" s="3">
        <v>0</v>
      </c>
      <c r="DK153" s="3">
        <v>0</v>
      </c>
      <c r="DL153" s="3">
        <v>0</v>
      </c>
      <c r="DM153" s="3">
        <v>34500.25</v>
      </c>
      <c r="DN153" s="3">
        <v>0</v>
      </c>
      <c r="DO153" s="3">
        <v>0</v>
      </c>
      <c r="DP153" s="3">
        <v>0</v>
      </c>
      <c r="DQ153" s="3">
        <v>0</v>
      </c>
      <c r="DR153" s="3">
        <v>0</v>
      </c>
      <c r="DS153" s="3">
        <v>0</v>
      </c>
      <c r="DT153" s="3" t="s">
        <v>126</v>
      </c>
      <c r="DU153" s="3"/>
      <c r="DV153" s="16" t="s">
        <v>1073</v>
      </c>
    </row>
    <row r="154" spans="1:126" ht="12.75" customHeight="1" x14ac:dyDescent="0.25">
      <c r="A154" s="3" t="s">
        <v>1028</v>
      </c>
      <c r="B154" s="3" t="s">
        <v>295</v>
      </c>
      <c r="C154" s="7" t="s">
        <v>751</v>
      </c>
      <c r="D154" s="7" t="s">
        <v>297</v>
      </c>
      <c r="E154" s="3" t="s">
        <v>120</v>
      </c>
      <c r="F154" s="5">
        <v>258</v>
      </c>
      <c r="G154" s="8"/>
      <c r="H154" s="8"/>
      <c r="I154" s="8"/>
      <c r="J154" s="8"/>
      <c r="K154" s="8"/>
      <c r="L154" s="5">
        <v>69</v>
      </c>
      <c r="M154" s="3">
        <v>327</v>
      </c>
      <c r="N154" s="3">
        <v>0</v>
      </c>
      <c r="O154" s="3">
        <v>327</v>
      </c>
      <c r="P154" s="3">
        <v>61200</v>
      </c>
      <c r="Q154" s="3">
        <v>28.140999999999998</v>
      </c>
      <c r="R154" s="3">
        <v>85604.92</v>
      </c>
      <c r="S154" s="3">
        <v>21028.76</v>
      </c>
      <c r="T154" s="3">
        <v>6670.8</v>
      </c>
      <c r="U154" s="3">
        <v>1729230.09</v>
      </c>
      <c r="V154" s="3">
        <v>2122002.2599999998</v>
      </c>
      <c r="W154" s="12">
        <v>1729230.09</v>
      </c>
      <c r="X154" s="3">
        <v>0.81489999999999996</v>
      </c>
      <c r="Y154" s="3">
        <v>1729230.09</v>
      </c>
      <c r="Z154" s="3">
        <v>2122002.2599999998</v>
      </c>
      <c r="AA154" s="3">
        <v>822591.03</v>
      </c>
      <c r="AB154" s="3">
        <v>0</v>
      </c>
      <c r="AC154" s="3">
        <v>54272.61</v>
      </c>
      <c r="AD154" s="3">
        <v>16363.08</v>
      </c>
      <c r="AE154" s="12">
        <v>145803.51</v>
      </c>
      <c r="AF154" s="3">
        <v>0</v>
      </c>
      <c r="AG154" s="6">
        <v>13582.46</v>
      </c>
      <c r="AH154" s="3">
        <v>617010.98</v>
      </c>
      <c r="AI154" s="3">
        <v>47268.53</v>
      </c>
      <c r="AJ154" s="3">
        <v>0</v>
      </c>
      <c r="AK154" s="3">
        <v>1</v>
      </c>
      <c r="AL154" s="3">
        <v>0</v>
      </c>
      <c r="AM154" s="3">
        <v>0</v>
      </c>
      <c r="AN154" s="3">
        <v>0</v>
      </c>
      <c r="AO154" s="3">
        <v>1023315</v>
      </c>
      <c r="AP154" s="3">
        <v>13361</v>
      </c>
      <c r="AQ154" s="3">
        <v>0</v>
      </c>
      <c r="AR154" s="3">
        <v>0</v>
      </c>
      <c r="AS154" s="3">
        <v>46.18</v>
      </c>
      <c r="AT154" s="3">
        <v>0</v>
      </c>
      <c r="AU154" s="3">
        <v>0</v>
      </c>
      <c r="AV154" s="3">
        <v>1023</v>
      </c>
      <c r="AW154" s="3">
        <v>46.18</v>
      </c>
      <c r="AX154" s="3">
        <v>59.86</v>
      </c>
      <c r="AY154" s="3">
        <v>58.14</v>
      </c>
      <c r="AZ154" s="3">
        <v>1.89</v>
      </c>
      <c r="BA154" s="3">
        <v>0</v>
      </c>
      <c r="BB154" s="3">
        <v>3.42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140000</v>
      </c>
      <c r="BI154" s="3">
        <v>145069.79999999999</v>
      </c>
      <c r="BJ154" s="3">
        <v>2500</v>
      </c>
      <c r="BK154" s="3">
        <v>372985.4</v>
      </c>
      <c r="BL154" s="3">
        <v>3500</v>
      </c>
      <c r="BM154" s="3">
        <v>0</v>
      </c>
      <c r="BN154" s="3">
        <v>2129.1799999999998</v>
      </c>
      <c r="BO154" s="3">
        <v>0</v>
      </c>
      <c r="BP154" s="3">
        <v>0</v>
      </c>
      <c r="BQ154" s="3">
        <v>0</v>
      </c>
      <c r="BR154" s="3">
        <v>0</v>
      </c>
      <c r="BS154" s="3">
        <v>2368.0100000000002</v>
      </c>
      <c r="BT154" s="3">
        <v>85578.3</v>
      </c>
      <c r="BU154" s="3">
        <v>570.1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0</v>
      </c>
      <c r="CC154" s="3">
        <v>3371.44</v>
      </c>
      <c r="CD154" s="3">
        <v>0</v>
      </c>
      <c r="CE154" s="3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3">
        <v>0</v>
      </c>
      <c r="CL154" s="3">
        <v>0</v>
      </c>
      <c r="CM154" s="3">
        <v>47268.53</v>
      </c>
      <c r="CN154" s="3">
        <v>61255.74</v>
      </c>
      <c r="CO154" s="3">
        <v>59491.5</v>
      </c>
      <c r="CP154" s="3">
        <v>1929.9</v>
      </c>
      <c r="CQ154" s="3">
        <v>3500</v>
      </c>
      <c r="CR154" s="3">
        <v>0</v>
      </c>
      <c r="CS154" s="3">
        <v>0</v>
      </c>
      <c r="CT154" s="3">
        <v>0</v>
      </c>
      <c r="CU154" s="3">
        <v>0</v>
      </c>
      <c r="CV154" s="3">
        <v>0</v>
      </c>
      <c r="CW154" s="3">
        <v>28000</v>
      </c>
      <c r="CX154" s="3">
        <v>62403.91</v>
      </c>
      <c r="CY154" s="3">
        <v>80.400000000000006</v>
      </c>
      <c r="CZ154" s="3">
        <v>0</v>
      </c>
      <c r="DA154" s="3">
        <v>36502.400000000001</v>
      </c>
      <c r="DB154" s="3">
        <v>372985.4</v>
      </c>
      <c r="DC154" s="3">
        <v>0</v>
      </c>
      <c r="DD154" s="3">
        <v>0</v>
      </c>
      <c r="DE154" s="3">
        <v>0</v>
      </c>
      <c r="DF154" s="3">
        <v>0</v>
      </c>
      <c r="DG154" s="3">
        <v>0</v>
      </c>
      <c r="DH154" s="3">
        <v>0</v>
      </c>
      <c r="DI154" s="3">
        <v>0</v>
      </c>
      <c r="DJ154" s="3">
        <v>0</v>
      </c>
      <c r="DK154" s="3">
        <v>0</v>
      </c>
      <c r="DL154" s="3">
        <v>0</v>
      </c>
      <c r="DM154" s="3">
        <v>1668379.1</v>
      </c>
      <c r="DN154" s="3">
        <v>36502.410000000003</v>
      </c>
      <c r="DO154" s="3">
        <v>0</v>
      </c>
      <c r="DP154" s="3">
        <v>0</v>
      </c>
      <c r="DQ154" s="3">
        <v>0</v>
      </c>
      <c r="DR154" s="3">
        <v>0</v>
      </c>
      <c r="DS154" s="3">
        <v>0</v>
      </c>
      <c r="DT154" s="3" t="s">
        <v>121</v>
      </c>
      <c r="DU154" s="3" t="s">
        <v>122</v>
      </c>
      <c r="DV154" s="16" t="s">
        <v>1075</v>
      </c>
    </row>
    <row r="155" spans="1:126" ht="12.75" customHeight="1" x14ac:dyDescent="0.25">
      <c r="A155" s="3" t="s">
        <v>1028</v>
      </c>
      <c r="B155" s="3" t="s">
        <v>295</v>
      </c>
      <c r="C155" s="7" t="s">
        <v>752</v>
      </c>
      <c r="D155" s="7" t="s">
        <v>298</v>
      </c>
      <c r="E155" s="3" t="s">
        <v>125</v>
      </c>
      <c r="F155" s="8"/>
      <c r="G155" s="8"/>
      <c r="H155" s="8"/>
      <c r="I155" s="8"/>
      <c r="J155" s="5">
        <v>96</v>
      </c>
      <c r="K155" s="8"/>
      <c r="L155" s="8"/>
      <c r="M155" s="3">
        <v>0</v>
      </c>
      <c r="N155" s="3">
        <v>96</v>
      </c>
      <c r="O155" s="3">
        <v>96</v>
      </c>
      <c r="P155" s="3">
        <v>18800</v>
      </c>
      <c r="Q155" s="3">
        <v>12.359</v>
      </c>
      <c r="R155" s="3">
        <v>37596.080000000002</v>
      </c>
      <c r="S155" s="3">
        <v>5616.94</v>
      </c>
      <c r="T155" s="3">
        <v>1958.4</v>
      </c>
      <c r="U155" s="3">
        <v>813104.42</v>
      </c>
      <c r="V155" s="3">
        <v>1001588.63</v>
      </c>
      <c r="W155" s="12">
        <v>813104.42</v>
      </c>
      <c r="X155" s="3">
        <v>0.81179999999999997</v>
      </c>
      <c r="Y155" s="3">
        <v>813104.42</v>
      </c>
      <c r="Z155" s="3">
        <v>1001588.63</v>
      </c>
      <c r="AA155" s="3">
        <v>394994.23</v>
      </c>
      <c r="AB155" s="3">
        <v>0</v>
      </c>
      <c r="AC155" s="3">
        <v>28776.19</v>
      </c>
      <c r="AD155" s="3">
        <v>4803.84</v>
      </c>
      <c r="AE155" s="12">
        <v>81310.44</v>
      </c>
      <c r="AF155" s="3">
        <v>320</v>
      </c>
      <c r="AG155" s="6">
        <v>11276.82</v>
      </c>
      <c r="AH155" s="3">
        <v>268816.24</v>
      </c>
      <c r="AI155" s="3">
        <v>0</v>
      </c>
      <c r="AJ155" s="3">
        <v>26281.89</v>
      </c>
      <c r="AK155" s="3">
        <v>0</v>
      </c>
      <c r="AL155" s="3">
        <v>1</v>
      </c>
      <c r="AM155" s="3">
        <v>0</v>
      </c>
      <c r="AN155" s="3">
        <v>0</v>
      </c>
      <c r="AO155" s="3">
        <v>1023315</v>
      </c>
      <c r="AP155" s="3">
        <v>0</v>
      </c>
      <c r="AQ155" s="3">
        <v>10472</v>
      </c>
      <c r="AR155" s="3">
        <v>0</v>
      </c>
      <c r="AS155" s="3">
        <v>0</v>
      </c>
      <c r="AT155" s="3">
        <v>25.67</v>
      </c>
      <c r="AU155" s="3">
        <v>0</v>
      </c>
      <c r="AV155" s="3">
        <v>1023</v>
      </c>
      <c r="AW155" s="3">
        <v>25.67</v>
      </c>
      <c r="AX155" s="3">
        <v>63.42</v>
      </c>
      <c r="AY155" s="3">
        <v>58.14</v>
      </c>
      <c r="AZ155" s="3">
        <v>3.87</v>
      </c>
      <c r="BA155" s="3">
        <v>0</v>
      </c>
      <c r="BB155" s="3">
        <v>6.01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140000</v>
      </c>
      <c r="BI155" s="3">
        <v>144148.23000000001</v>
      </c>
      <c r="BJ155" s="3">
        <v>4000</v>
      </c>
      <c r="BK155" s="3">
        <v>127508.19</v>
      </c>
      <c r="BL155" s="3">
        <v>10000</v>
      </c>
      <c r="BM155" s="3">
        <v>0</v>
      </c>
      <c r="BN155" s="3">
        <v>1001.17</v>
      </c>
      <c r="BO155" s="3">
        <v>0</v>
      </c>
      <c r="BP155" s="3">
        <v>0</v>
      </c>
      <c r="BQ155" s="3">
        <v>0</v>
      </c>
      <c r="BR155" s="3">
        <v>18987.63</v>
      </c>
      <c r="BS155" s="3">
        <v>0</v>
      </c>
      <c r="BT155" s="3">
        <v>84656.73</v>
      </c>
      <c r="BU155" s="3">
        <v>42.74</v>
      </c>
      <c r="BV155" s="3">
        <v>0</v>
      </c>
      <c r="BW155" s="3">
        <v>3848.95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3765.6</v>
      </c>
      <c r="CD155" s="3">
        <v>0</v>
      </c>
      <c r="CE155" s="3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3">
        <v>0</v>
      </c>
      <c r="CL155" s="3">
        <v>0</v>
      </c>
      <c r="CM155" s="3">
        <v>26281.89</v>
      </c>
      <c r="CN155" s="3">
        <v>64895</v>
      </c>
      <c r="CO155" s="3">
        <v>59491.5</v>
      </c>
      <c r="CP155" s="3">
        <v>3957.26</v>
      </c>
      <c r="CQ155" s="3">
        <v>6151.05</v>
      </c>
      <c r="CR155" s="3">
        <v>0</v>
      </c>
      <c r="CS155" s="3">
        <v>0</v>
      </c>
      <c r="CT155" s="3">
        <v>0</v>
      </c>
      <c r="CU155" s="3">
        <v>0</v>
      </c>
      <c r="CV155" s="3">
        <v>0</v>
      </c>
      <c r="CW155" s="3">
        <v>27870.19</v>
      </c>
      <c r="CX155" s="3">
        <v>0</v>
      </c>
      <c r="CY155" s="3">
        <v>3500</v>
      </c>
      <c r="CZ155" s="3">
        <v>0</v>
      </c>
      <c r="DA155" s="3">
        <v>35669.699999999997</v>
      </c>
      <c r="DB155" s="3">
        <v>127508.19</v>
      </c>
      <c r="DC155" s="3">
        <v>0</v>
      </c>
      <c r="DD155" s="3">
        <v>0</v>
      </c>
      <c r="DE155" s="3">
        <v>0</v>
      </c>
      <c r="DF155" s="3">
        <v>0</v>
      </c>
      <c r="DG155" s="3">
        <v>0</v>
      </c>
      <c r="DH155" s="3">
        <v>0</v>
      </c>
      <c r="DI155" s="3">
        <v>0</v>
      </c>
      <c r="DJ155" s="3">
        <v>0</v>
      </c>
      <c r="DK155" s="3">
        <v>0</v>
      </c>
      <c r="DL155" s="3">
        <v>0</v>
      </c>
      <c r="DM155" s="3">
        <v>756558.08</v>
      </c>
      <c r="DN155" s="3">
        <v>35669.699999999997</v>
      </c>
      <c r="DO155" s="3">
        <v>0</v>
      </c>
      <c r="DP155" s="3">
        <v>0</v>
      </c>
      <c r="DQ155" s="3">
        <v>0</v>
      </c>
      <c r="DR155" s="3">
        <v>0</v>
      </c>
      <c r="DS155" s="3">
        <v>0</v>
      </c>
      <c r="DT155" s="3" t="s">
        <v>121</v>
      </c>
      <c r="DU155" s="3" t="s">
        <v>122</v>
      </c>
      <c r="DV155" s="16" t="s">
        <v>1075</v>
      </c>
    </row>
    <row r="156" spans="1:126" ht="12.75" customHeight="1" x14ac:dyDescent="0.25">
      <c r="A156" s="3" t="s">
        <v>1028</v>
      </c>
      <c r="B156" s="3" t="s">
        <v>295</v>
      </c>
      <c r="C156" s="7" t="s">
        <v>753</v>
      </c>
      <c r="D156" s="7" t="s">
        <v>299</v>
      </c>
      <c r="E156" s="3" t="s">
        <v>120</v>
      </c>
      <c r="F156" s="5">
        <v>1113</v>
      </c>
      <c r="G156" s="8"/>
      <c r="H156" s="8"/>
      <c r="I156" s="8"/>
      <c r="J156" s="8"/>
      <c r="K156" s="8"/>
      <c r="L156" s="5">
        <v>295</v>
      </c>
      <c r="M156" s="3">
        <v>1408</v>
      </c>
      <c r="N156" s="3">
        <v>0</v>
      </c>
      <c r="O156" s="3">
        <v>1408</v>
      </c>
      <c r="P156" s="3">
        <v>78200</v>
      </c>
      <c r="Q156" s="3">
        <v>98.067999999999998</v>
      </c>
      <c r="R156" s="3">
        <v>298322.86</v>
      </c>
      <c r="S156" s="3">
        <v>56867.89</v>
      </c>
      <c r="T156" s="3">
        <v>28723.200000000001</v>
      </c>
      <c r="U156" s="3">
        <v>6865760.3300000001</v>
      </c>
      <c r="V156" s="3">
        <v>8528676.5899999999</v>
      </c>
      <c r="W156" s="12">
        <v>8446970.8599999994</v>
      </c>
      <c r="X156" s="3">
        <v>0.99039999999999995</v>
      </c>
      <c r="Y156" s="3">
        <v>8446970.8599999994</v>
      </c>
      <c r="Z156" s="3">
        <v>8528676.5899999999</v>
      </c>
      <c r="AA156" s="3">
        <v>3357568.58</v>
      </c>
      <c r="AB156" s="3">
        <v>0</v>
      </c>
      <c r="AC156" s="3">
        <v>281839.35999999999</v>
      </c>
      <c r="AD156" s="3">
        <v>0</v>
      </c>
      <c r="AE156" s="12">
        <v>772231.96</v>
      </c>
      <c r="AF156" s="3">
        <v>0</v>
      </c>
      <c r="AG156" s="6">
        <v>620419.73</v>
      </c>
      <c r="AH156" s="3">
        <v>1491228.24</v>
      </c>
      <c r="AI156" s="3">
        <v>652590.47</v>
      </c>
      <c r="AJ156" s="3">
        <v>0</v>
      </c>
      <c r="AK156" s="3">
        <v>1</v>
      </c>
      <c r="AL156" s="3">
        <v>0</v>
      </c>
      <c r="AM156" s="3">
        <v>1581210.53</v>
      </c>
      <c r="AN156" s="3">
        <v>0</v>
      </c>
      <c r="AO156" s="3">
        <v>17588400</v>
      </c>
      <c r="AP156" s="3">
        <v>40184</v>
      </c>
      <c r="AQ156" s="3">
        <v>0</v>
      </c>
      <c r="AR156" s="3">
        <v>0</v>
      </c>
      <c r="AS156" s="3">
        <v>37.11</v>
      </c>
      <c r="AT156" s="3">
        <v>0</v>
      </c>
      <c r="AU156" s="3">
        <v>89.9</v>
      </c>
      <c r="AV156" s="3">
        <v>17588</v>
      </c>
      <c r="AW156" s="3">
        <v>127.01</v>
      </c>
      <c r="AX156" s="3">
        <v>20.11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6.82</v>
      </c>
      <c r="BE156" s="3">
        <v>0</v>
      </c>
      <c r="BF156" s="3">
        <v>0.7</v>
      </c>
      <c r="BG156" s="3">
        <v>10.52</v>
      </c>
      <c r="BH156" s="3">
        <v>493087</v>
      </c>
      <c r="BI156" s="3">
        <v>221237.62</v>
      </c>
      <c r="BJ156" s="3">
        <v>15220.22</v>
      </c>
      <c r="BK156" s="3">
        <v>1132430.2</v>
      </c>
      <c r="BL156" s="3">
        <v>0</v>
      </c>
      <c r="BM156" s="3">
        <v>0</v>
      </c>
      <c r="BN156" s="3">
        <v>256040.72</v>
      </c>
      <c r="BO156" s="3">
        <v>264255.58</v>
      </c>
      <c r="BP156" s="3">
        <v>30000</v>
      </c>
      <c r="BQ156" s="3">
        <v>478138.82</v>
      </c>
      <c r="BR156" s="3">
        <v>0</v>
      </c>
      <c r="BS156" s="3">
        <v>0</v>
      </c>
      <c r="BT156" s="3">
        <v>221237.62</v>
      </c>
      <c r="BU156" s="3">
        <v>15220.22</v>
      </c>
      <c r="BV156" s="3">
        <v>66826.320000000007</v>
      </c>
      <c r="BW156" s="3">
        <v>0</v>
      </c>
      <c r="BX156" s="3">
        <v>0</v>
      </c>
      <c r="BY156" s="3">
        <v>73677.63</v>
      </c>
      <c r="BZ156" s="3">
        <v>214255.58</v>
      </c>
      <c r="CA156" s="3">
        <v>17685.27</v>
      </c>
      <c r="CB156" s="3">
        <v>293138.82</v>
      </c>
      <c r="CC156" s="3">
        <v>17618.310000000001</v>
      </c>
      <c r="CD156" s="3">
        <v>0</v>
      </c>
      <c r="CE156" s="3">
        <v>0</v>
      </c>
      <c r="CF156" s="3">
        <v>0</v>
      </c>
      <c r="CG156" s="3">
        <v>0</v>
      </c>
      <c r="CH156" s="3">
        <v>0</v>
      </c>
      <c r="CI156" s="3">
        <v>53909.35</v>
      </c>
      <c r="CJ156" s="3">
        <v>50000</v>
      </c>
      <c r="CK156" s="3">
        <v>0</v>
      </c>
      <c r="CL156" s="3">
        <v>0</v>
      </c>
      <c r="CM156" s="3">
        <v>2233801</v>
      </c>
      <c r="CN156" s="3">
        <v>353721.06</v>
      </c>
      <c r="CO156" s="3">
        <v>0</v>
      </c>
      <c r="CP156" s="3">
        <v>0</v>
      </c>
      <c r="CQ156" s="3">
        <v>0</v>
      </c>
      <c r="CR156" s="3">
        <v>0</v>
      </c>
      <c r="CS156" s="3">
        <v>120000</v>
      </c>
      <c r="CT156" s="3">
        <v>0</v>
      </c>
      <c r="CU156" s="3">
        <v>12314.73</v>
      </c>
      <c r="CV156" s="3">
        <v>185000</v>
      </c>
      <c r="CW156" s="3">
        <v>97634.34</v>
      </c>
      <c r="CX156" s="3">
        <v>396350.57</v>
      </c>
      <c r="CY156" s="3">
        <v>0</v>
      </c>
      <c r="CZ156" s="3">
        <v>0</v>
      </c>
      <c r="DA156" s="3">
        <v>60873.81</v>
      </c>
      <c r="DB156" s="3">
        <v>1065603.8799999999</v>
      </c>
      <c r="DC156" s="3">
        <v>0</v>
      </c>
      <c r="DD156" s="3">
        <v>0</v>
      </c>
      <c r="DE156" s="3">
        <v>0</v>
      </c>
      <c r="DF156" s="3">
        <v>0</v>
      </c>
      <c r="DG156" s="3">
        <v>0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5592750.1299999999</v>
      </c>
      <c r="DN156" s="3">
        <v>60873.82</v>
      </c>
      <c r="DO156" s="3">
        <v>0</v>
      </c>
      <c r="DP156" s="3">
        <v>0</v>
      </c>
      <c r="DQ156" s="3">
        <v>0</v>
      </c>
      <c r="DR156" s="3">
        <v>0</v>
      </c>
      <c r="DS156" s="3">
        <v>0</v>
      </c>
      <c r="DT156" s="3" t="s">
        <v>121</v>
      </c>
      <c r="DU156" s="3" t="s">
        <v>122</v>
      </c>
      <c r="DV156" s="16" t="s">
        <v>1076</v>
      </c>
    </row>
    <row r="157" spans="1:126" ht="12.75" customHeight="1" x14ac:dyDescent="0.25">
      <c r="A157" s="3" t="s">
        <v>1028</v>
      </c>
      <c r="B157" s="3" t="s">
        <v>295</v>
      </c>
      <c r="C157" s="7" t="s">
        <v>754</v>
      </c>
      <c r="D157" s="7" t="s">
        <v>300</v>
      </c>
      <c r="E157" s="3" t="s">
        <v>125</v>
      </c>
      <c r="F157" s="8"/>
      <c r="G157" s="8"/>
      <c r="H157" s="8"/>
      <c r="I157" s="8"/>
      <c r="J157" s="5">
        <v>581</v>
      </c>
      <c r="K157" s="8"/>
      <c r="L157" s="8"/>
      <c r="M157" s="3">
        <v>0</v>
      </c>
      <c r="N157" s="3">
        <v>581</v>
      </c>
      <c r="O157" s="3">
        <v>581</v>
      </c>
      <c r="P157" s="3">
        <v>19000</v>
      </c>
      <c r="Q157" s="3">
        <v>46.345999999999997</v>
      </c>
      <c r="R157" s="3">
        <v>140984.53</v>
      </c>
      <c r="S157" s="3">
        <v>14666.31</v>
      </c>
      <c r="T157" s="3">
        <v>11852.4</v>
      </c>
      <c r="U157" s="3">
        <v>3511510.32</v>
      </c>
      <c r="V157" s="3">
        <v>4371836.78</v>
      </c>
      <c r="W157" s="12">
        <v>4604658.67</v>
      </c>
      <c r="X157" s="3">
        <v>1.0532999999999999</v>
      </c>
      <c r="Y157" s="3">
        <v>4604658.67</v>
      </c>
      <c r="Z157" s="3">
        <v>4604658.67</v>
      </c>
      <c r="AA157" s="3">
        <v>1766872.99</v>
      </c>
      <c r="AB157" s="3">
        <v>0</v>
      </c>
      <c r="AC157" s="3">
        <v>116298.77</v>
      </c>
      <c r="AD157" s="3">
        <v>0</v>
      </c>
      <c r="AE157" s="12">
        <v>433570.81</v>
      </c>
      <c r="AF157" s="3">
        <v>0</v>
      </c>
      <c r="AG157" s="6">
        <v>330726.55</v>
      </c>
      <c r="AH157" s="3">
        <v>693778.14</v>
      </c>
      <c r="AI157" s="3">
        <v>0</v>
      </c>
      <c r="AJ157" s="3">
        <v>417330.63</v>
      </c>
      <c r="AK157" s="3">
        <v>0</v>
      </c>
      <c r="AL157" s="3">
        <v>1</v>
      </c>
      <c r="AM157" s="3">
        <v>1093148.3500000001</v>
      </c>
      <c r="AN157" s="3">
        <v>0</v>
      </c>
      <c r="AO157" s="3">
        <v>20395341</v>
      </c>
      <c r="AP157" s="3">
        <v>0</v>
      </c>
      <c r="AQ157" s="3">
        <v>33909</v>
      </c>
      <c r="AR157" s="3">
        <v>0</v>
      </c>
      <c r="AS157" s="3">
        <v>0</v>
      </c>
      <c r="AT157" s="3">
        <v>20.46</v>
      </c>
      <c r="AU157" s="3">
        <v>53.6</v>
      </c>
      <c r="AV157" s="3">
        <v>20395</v>
      </c>
      <c r="AW157" s="3">
        <v>74.06</v>
      </c>
      <c r="AX157" s="3">
        <v>13.8</v>
      </c>
      <c r="AY157" s="3">
        <v>1.25</v>
      </c>
      <c r="AZ157" s="3">
        <v>0.34</v>
      </c>
      <c r="BA157" s="3">
        <v>0</v>
      </c>
      <c r="BB157" s="3">
        <v>1.08</v>
      </c>
      <c r="BC157" s="3">
        <v>0</v>
      </c>
      <c r="BD157" s="3">
        <v>2.94</v>
      </c>
      <c r="BE157" s="3">
        <v>0</v>
      </c>
      <c r="BF157" s="3">
        <v>0.31</v>
      </c>
      <c r="BG157" s="3">
        <v>9.07</v>
      </c>
      <c r="BH157" s="3">
        <v>486158</v>
      </c>
      <c r="BI157" s="3">
        <v>177490.48</v>
      </c>
      <c r="BJ157" s="3">
        <v>10000</v>
      </c>
      <c r="BK157" s="3">
        <v>551556</v>
      </c>
      <c r="BL157" s="3">
        <v>67673</v>
      </c>
      <c r="BM157" s="3">
        <v>0</v>
      </c>
      <c r="BN157" s="3">
        <v>161561.14000000001</v>
      </c>
      <c r="BO157" s="3">
        <v>609594.81000000006</v>
      </c>
      <c r="BP157" s="3">
        <v>22000</v>
      </c>
      <c r="BQ157" s="3">
        <v>744229.8</v>
      </c>
      <c r="BR157" s="3">
        <v>0</v>
      </c>
      <c r="BS157" s="3">
        <v>65099.92</v>
      </c>
      <c r="BT157" s="3">
        <v>152069.88</v>
      </c>
      <c r="BU157" s="3">
        <v>3089.71</v>
      </c>
      <c r="BV157" s="3">
        <v>98935.07</v>
      </c>
      <c r="BW157" s="3">
        <v>33733.019999999997</v>
      </c>
      <c r="BX157" s="3">
        <v>0</v>
      </c>
      <c r="BY157" s="3">
        <v>35889.06</v>
      </c>
      <c r="BZ157" s="3">
        <v>559594.81000000006</v>
      </c>
      <c r="CA157" s="3">
        <v>15730.78</v>
      </c>
      <c r="CB157" s="3">
        <v>559229.80000000005</v>
      </c>
      <c r="CC157" s="3">
        <v>17493.07</v>
      </c>
      <c r="CD157" s="3">
        <v>0</v>
      </c>
      <c r="CE157" s="3">
        <v>0</v>
      </c>
      <c r="CF157" s="3">
        <v>0</v>
      </c>
      <c r="CG157" s="3">
        <v>12000</v>
      </c>
      <c r="CH157" s="3">
        <v>0</v>
      </c>
      <c r="CI157" s="3">
        <v>61348.39</v>
      </c>
      <c r="CJ157" s="3">
        <v>50000</v>
      </c>
      <c r="CK157" s="3">
        <v>0</v>
      </c>
      <c r="CL157" s="3">
        <v>0</v>
      </c>
      <c r="CM157" s="3">
        <v>1510478.98</v>
      </c>
      <c r="CN157" s="3">
        <v>281526.32</v>
      </c>
      <c r="CO157" s="3">
        <v>25420.6</v>
      </c>
      <c r="CP157" s="3">
        <v>6910.29</v>
      </c>
      <c r="CQ157" s="3">
        <v>21939.98</v>
      </c>
      <c r="CR157" s="3">
        <v>0</v>
      </c>
      <c r="CS157" s="3">
        <v>60000</v>
      </c>
      <c r="CT157" s="3">
        <v>0</v>
      </c>
      <c r="CU157" s="3">
        <v>6269.22</v>
      </c>
      <c r="CV157" s="3">
        <v>185000</v>
      </c>
      <c r="CW157" s="3">
        <v>97231.6</v>
      </c>
      <c r="CX157" s="3">
        <v>193044.6</v>
      </c>
      <c r="CY157" s="3">
        <v>10000</v>
      </c>
      <c r="CZ157" s="3">
        <v>0</v>
      </c>
      <c r="DA157" s="3">
        <v>61019.34</v>
      </c>
      <c r="DB157" s="3">
        <v>452620.93</v>
      </c>
      <c r="DC157" s="3">
        <v>0</v>
      </c>
      <c r="DD157" s="3">
        <v>0</v>
      </c>
      <c r="DE157" s="3">
        <v>0</v>
      </c>
      <c r="DF157" s="3">
        <v>0</v>
      </c>
      <c r="DG157" s="3">
        <v>0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2763453.14</v>
      </c>
      <c r="DN157" s="3">
        <v>61019.35</v>
      </c>
      <c r="DO157" s="3">
        <v>0</v>
      </c>
      <c r="DP157" s="3">
        <v>0</v>
      </c>
      <c r="DQ157" s="3">
        <v>0</v>
      </c>
      <c r="DR157" s="3">
        <v>0</v>
      </c>
      <c r="DS157" s="3">
        <v>0</v>
      </c>
      <c r="DT157" s="3" t="s">
        <v>133</v>
      </c>
      <c r="DU157" s="3"/>
      <c r="DV157" s="16" t="s">
        <v>1073</v>
      </c>
    </row>
    <row r="158" spans="1:126" ht="12.75" customHeight="1" x14ac:dyDescent="0.25">
      <c r="A158" s="3" t="s">
        <v>1028</v>
      </c>
      <c r="B158" s="3" t="s">
        <v>295</v>
      </c>
      <c r="C158" s="7" t="s">
        <v>755</v>
      </c>
      <c r="D158" s="7" t="s">
        <v>197</v>
      </c>
      <c r="E158" s="3" t="s">
        <v>120</v>
      </c>
      <c r="F158" s="5">
        <v>26</v>
      </c>
      <c r="G158" s="8"/>
      <c r="H158" s="8"/>
      <c r="I158" s="8"/>
      <c r="J158" s="8"/>
      <c r="K158" s="8"/>
      <c r="L158" s="8"/>
      <c r="M158" s="3">
        <v>26</v>
      </c>
      <c r="N158" s="3">
        <v>0</v>
      </c>
      <c r="O158" s="3">
        <v>26</v>
      </c>
      <c r="P158" s="3">
        <v>200</v>
      </c>
      <c r="Q158" s="3">
        <v>2.0299999999999998</v>
      </c>
      <c r="R158" s="3">
        <v>6175.26</v>
      </c>
      <c r="S158" s="3">
        <v>1996.53</v>
      </c>
      <c r="T158" s="3">
        <v>530.4</v>
      </c>
      <c r="U158" s="3">
        <v>139269.74</v>
      </c>
      <c r="V158" s="3">
        <v>172186.89</v>
      </c>
      <c r="W158" s="12">
        <v>172186.89</v>
      </c>
      <c r="X158" s="3">
        <v>1</v>
      </c>
      <c r="Y158" s="3">
        <v>172186.89</v>
      </c>
      <c r="Z158" s="3">
        <v>172186.89</v>
      </c>
      <c r="AA158" s="3">
        <v>69498.67</v>
      </c>
      <c r="AB158" s="3">
        <v>0</v>
      </c>
      <c r="AC158" s="3">
        <v>3903.38</v>
      </c>
      <c r="AD158" s="3">
        <v>1301.04</v>
      </c>
      <c r="AE158" s="12">
        <v>17218.689999999999</v>
      </c>
      <c r="AF158" s="3">
        <v>129.38</v>
      </c>
      <c r="AG158" s="6">
        <v>10891.08</v>
      </c>
      <c r="AH158" s="3">
        <v>0</v>
      </c>
      <c r="AI158" s="3">
        <v>34331.919999999998</v>
      </c>
      <c r="AJ158" s="3">
        <v>0</v>
      </c>
      <c r="AK158" s="3">
        <v>1</v>
      </c>
      <c r="AL158" s="3">
        <v>0</v>
      </c>
      <c r="AM158" s="3">
        <v>32917.15</v>
      </c>
      <c r="AN158" s="3">
        <v>0</v>
      </c>
      <c r="AO158" s="3">
        <v>2686739</v>
      </c>
      <c r="AP158" s="3">
        <v>0</v>
      </c>
      <c r="AQ158" s="3">
        <v>0</v>
      </c>
      <c r="AR158" s="3">
        <v>0</v>
      </c>
      <c r="AS158" s="3">
        <v>12.78</v>
      </c>
      <c r="AT158" s="3">
        <v>0</v>
      </c>
      <c r="AU158" s="3">
        <v>12.25</v>
      </c>
      <c r="AV158" s="3">
        <v>2687</v>
      </c>
      <c r="AW158" s="3">
        <v>25.03</v>
      </c>
      <c r="AX158" s="3">
        <v>3.34</v>
      </c>
      <c r="AY158" s="3">
        <v>5.25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71326.7</v>
      </c>
      <c r="BI158" s="3">
        <v>140584.07</v>
      </c>
      <c r="BJ158" s="3">
        <v>0</v>
      </c>
      <c r="BK158" s="3">
        <v>20509.23</v>
      </c>
      <c r="BL158" s="3">
        <v>0</v>
      </c>
      <c r="BM158" s="3">
        <v>0</v>
      </c>
      <c r="BN158" s="3">
        <v>2460.56</v>
      </c>
      <c r="BO158" s="3">
        <v>52.43</v>
      </c>
      <c r="BP158" s="3">
        <v>0</v>
      </c>
      <c r="BQ158" s="3">
        <v>39105.360000000001</v>
      </c>
      <c r="BR158" s="3">
        <v>11742.5</v>
      </c>
      <c r="BS158" s="3">
        <v>17804.849999999999</v>
      </c>
      <c r="BT158" s="3">
        <v>126481.47</v>
      </c>
      <c r="BU158" s="3">
        <v>0</v>
      </c>
      <c r="BV158" s="3">
        <v>3011.71</v>
      </c>
      <c r="BW158" s="3">
        <v>0</v>
      </c>
      <c r="BX158" s="3">
        <v>0</v>
      </c>
      <c r="BY158" s="3">
        <v>2289.08</v>
      </c>
      <c r="BZ158" s="3">
        <v>52.43</v>
      </c>
      <c r="CA158" s="3">
        <v>0</v>
      </c>
      <c r="CB158" s="3">
        <v>39105.360000000001</v>
      </c>
      <c r="CC158" s="3">
        <v>310.91000000000003</v>
      </c>
      <c r="CD158" s="3">
        <v>0</v>
      </c>
      <c r="CE158" s="3">
        <v>0</v>
      </c>
      <c r="CF158" s="3">
        <v>0</v>
      </c>
      <c r="CG158" s="3">
        <v>0</v>
      </c>
      <c r="CH158" s="3">
        <v>0</v>
      </c>
      <c r="CI158" s="3">
        <v>0</v>
      </c>
      <c r="CJ158" s="3">
        <v>0</v>
      </c>
      <c r="CK158" s="3">
        <v>0</v>
      </c>
      <c r="CL158" s="3">
        <v>0</v>
      </c>
      <c r="CM158" s="3">
        <v>67249.070000000007</v>
      </c>
      <c r="CN158" s="3">
        <v>8983.02</v>
      </c>
      <c r="CO158" s="3">
        <v>14102.6</v>
      </c>
      <c r="CP158" s="3">
        <v>0</v>
      </c>
      <c r="CQ158" s="3">
        <v>0</v>
      </c>
      <c r="CR158" s="3">
        <v>0</v>
      </c>
      <c r="CS158" s="3">
        <v>0</v>
      </c>
      <c r="CT158" s="3">
        <v>0</v>
      </c>
      <c r="CU158" s="3">
        <v>0</v>
      </c>
      <c r="CV158" s="3">
        <v>0</v>
      </c>
      <c r="CW158" s="3">
        <v>14265.34</v>
      </c>
      <c r="CX158" s="3">
        <v>7178.23</v>
      </c>
      <c r="CY158" s="3">
        <v>0</v>
      </c>
      <c r="CZ158" s="3">
        <v>0</v>
      </c>
      <c r="DA158" s="3">
        <v>22113.96</v>
      </c>
      <c r="DB158" s="3">
        <v>17497.52</v>
      </c>
      <c r="DC158" s="3">
        <v>0</v>
      </c>
      <c r="DD158" s="3">
        <v>0</v>
      </c>
      <c r="DE158" s="3">
        <v>0</v>
      </c>
      <c r="DF158" s="3">
        <v>0</v>
      </c>
      <c r="DG158" s="3">
        <v>0</v>
      </c>
      <c r="DH158" s="3">
        <v>0</v>
      </c>
      <c r="DI158" s="3">
        <v>0</v>
      </c>
      <c r="DJ158" s="3">
        <v>0</v>
      </c>
      <c r="DK158" s="3">
        <v>0</v>
      </c>
      <c r="DL158" s="3">
        <v>0</v>
      </c>
      <c r="DM158" s="3">
        <v>82304.240000000005</v>
      </c>
      <c r="DN158" s="3">
        <v>22113.96</v>
      </c>
      <c r="DO158" s="3">
        <v>0</v>
      </c>
      <c r="DP158" s="3">
        <v>0</v>
      </c>
      <c r="DQ158" s="3">
        <v>0</v>
      </c>
      <c r="DR158" s="3">
        <v>0</v>
      </c>
      <c r="DS158" s="3">
        <v>0</v>
      </c>
      <c r="DT158" s="3" t="s">
        <v>121</v>
      </c>
      <c r="DU158" s="3" t="s">
        <v>122</v>
      </c>
      <c r="DV158" s="16" t="s">
        <v>1076</v>
      </c>
    </row>
    <row r="159" spans="1:126" ht="12.75" customHeight="1" x14ac:dyDescent="0.25">
      <c r="A159" s="3" t="s">
        <v>1029</v>
      </c>
      <c r="B159" s="3" t="s">
        <v>301</v>
      </c>
      <c r="C159" s="7" t="s">
        <v>756</v>
      </c>
      <c r="D159" s="7" t="s">
        <v>302</v>
      </c>
      <c r="E159" s="3" t="s">
        <v>120</v>
      </c>
      <c r="F159" s="5">
        <v>206</v>
      </c>
      <c r="G159" s="8"/>
      <c r="H159" s="8"/>
      <c r="I159" s="8"/>
      <c r="J159" s="8"/>
      <c r="K159" s="8"/>
      <c r="L159" s="5">
        <v>75</v>
      </c>
      <c r="M159" s="3">
        <v>281</v>
      </c>
      <c r="N159" s="3">
        <v>0</v>
      </c>
      <c r="O159" s="3">
        <v>281</v>
      </c>
      <c r="P159" s="3">
        <v>2600</v>
      </c>
      <c r="Q159" s="3">
        <v>22.989000000000001</v>
      </c>
      <c r="R159" s="3">
        <v>69932.539999999994</v>
      </c>
      <c r="S159" s="3">
        <v>3065.27</v>
      </c>
      <c r="T159" s="3">
        <v>5732.4</v>
      </c>
      <c r="U159" s="3">
        <v>1438423.26</v>
      </c>
      <c r="V159" s="3">
        <v>1794835.91</v>
      </c>
      <c r="W159" s="12">
        <v>1791233</v>
      </c>
      <c r="X159" s="3">
        <v>0.998</v>
      </c>
      <c r="Y159" s="3">
        <v>1752233.66</v>
      </c>
      <c r="Z159" s="3">
        <v>1794835.91</v>
      </c>
      <c r="AA159" s="3">
        <v>723033</v>
      </c>
      <c r="AB159" s="3">
        <v>0</v>
      </c>
      <c r="AC159" s="3">
        <v>41135.620000000003</v>
      </c>
      <c r="AD159" s="3">
        <v>13710.96</v>
      </c>
      <c r="AE159" s="12">
        <v>45110.1</v>
      </c>
      <c r="AF159" s="3">
        <v>0</v>
      </c>
      <c r="AG159" s="6">
        <v>154783.25</v>
      </c>
      <c r="AH159" s="3">
        <v>250874.91</v>
      </c>
      <c r="AI159" s="3">
        <v>187266.27</v>
      </c>
      <c r="AJ159" s="3">
        <v>0</v>
      </c>
      <c r="AK159" s="3">
        <v>1</v>
      </c>
      <c r="AL159" s="3">
        <v>0</v>
      </c>
      <c r="AM159" s="3">
        <v>352809.74</v>
      </c>
      <c r="AN159" s="3">
        <v>0</v>
      </c>
      <c r="AO159" s="3">
        <v>5618412</v>
      </c>
      <c r="AP159" s="3">
        <v>7527</v>
      </c>
      <c r="AQ159" s="3">
        <v>0</v>
      </c>
      <c r="AR159" s="3">
        <v>0</v>
      </c>
      <c r="AS159" s="3">
        <v>33.33</v>
      </c>
      <c r="AT159" s="3">
        <v>0</v>
      </c>
      <c r="AU159" s="3">
        <v>62.8</v>
      </c>
      <c r="AV159" s="3">
        <v>5618</v>
      </c>
      <c r="AW159" s="3">
        <v>96.13</v>
      </c>
      <c r="AX159" s="3">
        <v>16.05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3.68</v>
      </c>
      <c r="BE159" s="3">
        <v>0</v>
      </c>
      <c r="BF159" s="3">
        <v>0</v>
      </c>
      <c r="BG159" s="3">
        <v>0</v>
      </c>
      <c r="BH159" s="3">
        <v>155379</v>
      </c>
      <c r="BI159" s="3">
        <v>0</v>
      </c>
      <c r="BJ159" s="3">
        <v>7992.37</v>
      </c>
      <c r="BK159" s="3">
        <v>220000</v>
      </c>
      <c r="BL159" s="3">
        <v>0</v>
      </c>
      <c r="BM159" s="3">
        <v>0</v>
      </c>
      <c r="BN159" s="3">
        <v>22521.08</v>
      </c>
      <c r="BO159" s="3">
        <v>12760.15</v>
      </c>
      <c r="BP159" s="3">
        <v>326.57</v>
      </c>
      <c r="BQ159" s="3">
        <v>0</v>
      </c>
      <c r="BR159" s="3">
        <v>0</v>
      </c>
      <c r="BS159" s="3">
        <v>0</v>
      </c>
      <c r="BT159" s="3">
        <v>0</v>
      </c>
      <c r="BU159" s="3">
        <v>7992.37</v>
      </c>
      <c r="BV159" s="3">
        <v>0</v>
      </c>
      <c r="BW159" s="3">
        <v>0</v>
      </c>
      <c r="BX159" s="3">
        <v>0</v>
      </c>
      <c r="BY159" s="3">
        <v>89.96</v>
      </c>
      <c r="BZ159" s="3">
        <v>10562.9</v>
      </c>
      <c r="CA159" s="3">
        <v>326.57</v>
      </c>
      <c r="CB159" s="3">
        <v>0</v>
      </c>
      <c r="CC159" s="3">
        <v>8790.84</v>
      </c>
      <c r="CD159" s="3">
        <v>0</v>
      </c>
      <c r="CE159" s="3">
        <v>0</v>
      </c>
      <c r="CF159" s="3">
        <v>0</v>
      </c>
      <c r="CG159" s="3">
        <v>0</v>
      </c>
      <c r="CH159" s="3">
        <v>0</v>
      </c>
      <c r="CI159" s="3">
        <v>0</v>
      </c>
      <c r="CJ159" s="3">
        <v>2197.25</v>
      </c>
      <c r="CK159" s="3">
        <v>0</v>
      </c>
      <c r="CL159" s="3">
        <v>0</v>
      </c>
      <c r="CM159" s="3">
        <v>540076.01</v>
      </c>
      <c r="CN159" s="3">
        <v>90163.88</v>
      </c>
      <c r="CO159" s="3">
        <v>0</v>
      </c>
      <c r="CP159" s="3">
        <v>0</v>
      </c>
      <c r="CQ159" s="3">
        <v>0</v>
      </c>
      <c r="CR159" s="3">
        <v>0</v>
      </c>
      <c r="CS159" s="3">
        <v>20660</v>
      </c>
      <c r="CT159" s="3">
        <v>0</v>
      </c>
      <c r="CU159" s="3">
        <v>0</v>
      </c>
      <c r="CV159" s="3">
        <v>0</v>
      </c>
      <c r="CW159" s="3">
        <v>0</v>
      </c>
      <c r="CX159" s="3">
        <v>0</v>
      </c>
      <c r="CY159" s="3">
        <v>0</v>
      </c>
      <c r="CZ159" s="3">
        <v>0</v>
      </c>
      <c r="DA159" s="3">
        <v>28212.14</v>
      </c>
      <c r="DB159" s="3">
        <v>220000</v>
      </c>
      <c r="DC159" s="3">
        <v>0</v>
      </c>
      <c r="DD159" s="3">
        <v>0</v>
      </c>
      <c r="DE159" s="3">
        <v>0</v>
      </c>
      <c r="DF159" s="3">
        <v>0</v>
      </c>
      <c r="DG159" s="3">
        <v>0</v>
      </c>
      <c r="DH159" s="3">
        <v>0</v>
      </c>
      <c r="DI159" s="3">
        <v>0</v>
      </c>
      <c r="DJ159" s="3">
        <v>0</v>
      </c>
      <c r="DK159" s="3">
        <v>0</v>
      </c>
      <c r="DL159" s="3">
        <v>0</v>
      </c>
      <c r="DM159" s="3">
        <v>1096373.74</v>
      </c>
      <c r="DN159" s="3">
        <v>28212.14</v>
      </c>
      <c r="DO159" s="3">
        <v>0</v>
      </c>
      <c r="DP159" s="3">
        <v>0</v>
      </c>
      <c r="DQ159" s="3">
        <v>0</v>
      </c>
      <c r="DR159" s="3">
        <v>0</v>
      </c>
      <c r="DS159" s="3">
        <v>0</v>
      </c>
      <c r="DT159" s="3" t="s">
        <v>121</v>
      </c>
      <c r="DU159" s="3" t="s">
        <v>122</v>
      </c>
      <c r="DV159" s="16" t="s">
        <v>1076</v>
      </c>
    </row>
    <row r="160" spans="1:126" ht="12.75" customHeight="1" x14ac:dyDescent="0.25">
      <c r="A160" s="3" t="s">
        <v>1029</v>
      </c>
      <c r="B160" s="3" t="s">
        <v>301</v>
      </c>
      <c r="C160" s="7" t="s">
        <v>757</v>
      </c>
      <c r="D160" s="7" t="s">
        <v>303</v>
      </c>
      <c r="E160" s="3" t="s">
        <v>120</v>
      </c>
      <c r="F160" s="5">
        <v>212</v>
      </c>
      <c r="G160" s="8"/>
      <c r="H160" s="8"/>
      <c r="I160" s="8"/>
      <c r="J160" s="8"/>
      <c r="K160" s="8"/>
      <c r="L160" s="5">
        <v>65</v>
      </c>
      <c r="M160" s="3">
        <v>277</v>
      </c>
      <c r="N160" s="3">
        <v>0</v>
      </c>
      <c r="O160" s="3">
        <v>277</v>
      </c>
      <c r="P160" s="3">
        <v>3200</v>
      </c>
      <c r="Q160" s="3">
        <v>22.527000000000001</v>
      </c>
      <c r="R160" s="3">
        <v>68527.13</v>
      </c>
      <c r="S160" s="3">
        <v>10826</v>
      </c>
      <c r="T160" s="3">
        <v>5650.8</v>
      </c>
      <c r="U160" s="3">
        <v>1443869.53</v>
      </c>
      <c r="V160" s="3">
        <v>1804373.49</v>
      </c>
      <c r="W160" s="12">
        <v>1572698.53</v>
      </c>
      <c r="X160" s="3">
        <v>0.87160000000000004</v>
      </c>
      <c r="Y160" s="3">
        <v>1572698.53</v>
      </c>
      <c r="Z160" s="3">
        <v>1804373.49</v>
      </c>
      <c r="AA160" s="3">
        <v>707646.06</v>
      </c>
      <c r="AB160" s="3">
        <v>0</v>
      </c>
      <c r="AC160" s="3">
        <v>59929.1</v>
      </c>
      <c r="AD160" s="3">
        <v>13210.56</v>
      </c>
      <c r="AE160" s="12">
        <v>138258.37</v>
      </c>
      <c r="AF160" s="3">
        <v>0</v>
      </c>
      <c r="AG160" s="6">
        <v>87207.17</v>
      </c>
      <c r="AH160" s="3">
        <v>307872.48</v>
      </c>
      <c r="AI160" s="3">
        <v>193010.79</v>
      </c>
      <c r="AJ160" s="3">
        <v>0</v>
      </c>
      <c r="AK160" s="3">
        <v>1</v>
      </c>
      <c r="AL160" s="3">
        <v>0</v>
      </c>
      <c r="AM160" s="3">
        <v>128829</v>
      </c>
      <c r="AN160" s="3">
        <v>0</v>
      </c>
      <c r="AO160" s="3">
        <v>5089999</v>
      </c>
      <c r="AP160" s="3">
        <v>8119</v>
      </c>
      <c r="AQ160" s="3">
        <v>0</v>
      </c>
      <c r="AR160" s="3">
        <v>0</v>
      </c>
      <c r="AS160" s="3">
        <v>37.92</v>
      </c>
      <c r="AT160" s="3">
        <v>0</v>
      </c>
      <c r="AU160" s="3">
        <v>25.31</v>
      </c>
      <c r="AV160" s="3">
        <v>5090</v>
      </c>
      <c r="AW160" s="3">
        <v>63.23</v>
      </c>
      <c r="AX160" s="3">
        <v>19.46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3.91</v>
      </c>
      <c r="BE160" s="3">
        <v>0</v>
      </c>
      <c r="BF160" s="3">
        <v>0</v>
      </c>
      <c r="BG160" s="3">
        <v>0</v>
      </c>
      <c r="BH160" s="3">
        <v>208135</v>
      </c>
      <c r="BI160" s="3">
        <v>0</v>
      </c>
      <c r="BJ160" s="3">
        <v>0</v>
      </c>
      <c r="BK160" s="3">
        <v>195980</v>
      </c>
      <c r="BL160" s="3">
        <v>0</v>
      </c>
      <c r="BM160" s="3">
        <v>0</v>
      </c>
      <c r="BN160" s="3">
        <v>22609.67</v>
      </c>
      <c r="BO160" s="3">
        <v>0</v>
      </c>
      <c r="BP160" s="3">
        <v>46361.82</v>
      </c>
      <c r="BQ160" s="3">
        <v>0</v>
      </c>
      <c r="BR160" s="3">
        <v>0</v>
      </c>
      <c r="BS160" s="3">
        <v>18722.689999999999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354.55</v>
      </c>
      <c r="BZ160" s="3">
        <v>0</v>
      </c>
      <c r="CA160" s="3">
        <v>46361.82</v>
      </c>
      <c r="CB160" s="3">
        <v>0</v>
      </c>
      <c r="CC160" s="3">
        <v>7461.91</v>
      </c>
      <c r="CD160" s="3">
        <v>0</v>
      </c>
      <c r="CE160" s="3">
        <v>0</v>
      </c>
      <c r="CF160" s="3">
        <v>0</v>
      </c>
      <c r="CG160" s="3">
        <v>0</v>
      </c>
      <c r="CH160" s="3">
        <v>0</v>
      </c>
      <c r="CI160" s="3">
        <v>577.29999999999995</v>
      </c>
      <c r="CJ160" s="3">
        <v>0</v>
      </c>
      <c r="CK160" s="3">
        <v>0</v>
      </c>
      <c r="CL160" s="3">
        <v>0</v>
      </c>
      <c r="CM160" s="3">
        <v>321839.78999999998</v>
      </c>
      <c r="CN160" s="3">
        <v>99069.82</v>
      </c>
      <c r="CO160" s="3">
        <v>0</v>
      </c>
      <c r="CP160" s="3">
        <v>0</v>
      </c>
      <c r="CQ160" s="3">
        <v>0</v>
      </c>
      <c r="CR160" s="3">
        <v>0</v>
      </c>
      <c r="CS160" s="3">
        <v>19900</v>
      </c>
      <c r="CT160" s="3">
        <v>0</v>
      </c>
      <c r="CU160" s="3">
        <v>0</v>
      </c>
      <c r="CV160" s="3">
        <v>0</v>
      </c>
      <c r="CW160" s="3">
        <v>37544.239999999998</v>
      </c>
      <c r="CX160" s="3">
        <v>0</v>
      </c>
      <c r="CY160" s="3">
        <v>0</v>
      </c>
      <c r="CZ160" s="3">
        <v>0</v>
      </c>
      <c r="DA160" s="3">
        <v>41440.29</v>
      </c>
      <c r="DB160" s="3">
        <v>195980</v>
      </c>
      <c r="DC160" s="3">
        <v>0</v>
      </c>
      <c r="DD160" s="3">
        <v>0</v>
      </c>
      <c r="DE160" s="3">
        <v>0</v>
      </c>
      <c r="DF160" s="3">
        <v>0</v>
      </c>
      <c r="DG160" s="3">
        <v>0</v>
      </c>
      <c r="DH160" s="3">
        <v>0</v>
      </c>
      <c r="DI160" s="3">
        <v>0</v>
      </c>
      <c r="DJ160" s="3">
        <v>0</v>
      </c>
      <c r="DK160" s="3">
        <v>0</v>
      </c>
      <c r="DL160" s="3">
        <v>0</v>
      </c>
      <c r="DM160" s="3">
        <v>1163651.57</v>
      </c>
      <c r="DN160" s="3">
        <v>41440.29</v>
      </c>
      <c r="DO160" s="3">
        <v>0</v>
      </c>
      <c r="DP160" s="3">
        <v>0</v>
      </c>
      <c r="DQ160" s="3">
        <v>0</v>
      </c>
      <c r="DR160" s="3">
        <v>0</v>
      </c>
      <c r="DS160" s="3">
        <v>0</v>
      </c>
      <c r="DT160" s="3" t="s">
        <v>121</v>
      </c>
      <c r="DU160" s="3" t="s">
        <v>122</v>
      </c>
      <c r="DV160" s="16" t="s">
        <v>1078</v>
      </c>
    </row>
    <row r="161" spans="1:126" ht="12.75" customHeight="1" x14ac:dyDescent="0.25">
      <c r="A161" s="3" t="s">
        <v>1029</v>
      </c>
      <c r="B161" s="3" t="s">
        <v>301</v>
      </c>
      <c r="C161" s="7" t="s">
        <v>758</v>
      </c>
      <c r="D161" s="7" t="s">
        <v>304</v>
      </c>
      <c r="E161" s="3" t="s">
        <v>125</v>
      </c>
      <c r="F161" s="8"/>
      <c r="G161" s="8"/>
      <c r="H161" s="8"/>
      <c r="I161" s="8"/>
      <c r="J161" s="5">
        <v>167</v>
      </c>
      <c r="K161" s="8"/>
      <c r="L161" s="8"/>
      <c r="M161" s="3">
        <v>0</v>
      </c>
      <c r="N161" s="3">
        <v>167</v>
      </c>
      <c r="O161" s="3">
        <v>167</v>
      </c>
      <c r="P161" s="3">
        <v>2600</v>
      </c>
      <c r="Q161" s="3">
        <v>14.903</v>
      </c>
      <c r="R161" s="3">
        <v>45334.93</v>
      </c>
      <c r="S161" s="3">
        <v>4042.58</v>
      </c>
      <c r="T161" s="3">
        <v>3406.8</v>
      </c>
      <c r="U161" s="3">
        <v>1162608.4099999999</v>
      </c>
      <c r="V161" s="3">
        <v>1448922.41</v>
      </c>
      <c r="W161" s="12">
        <v>1244415.8999999999</v>
      </c>
      <c r="X161" s="3">
        <v>0.8589</v>
      </c>
      <c r="Y161" s="3">
        <v>1244415.8999999999</v>
      </c>
      <c r="Z161" s="3">
        <v>1448922.41</v>
      </c>
      <c r="AA161" s="3">
        <v>599110.75</v>
      </c>
      <c r="AB161" s="3">
        <v>0</v>
      </c>
      <c r="AC161" s="3">
        <v>22819.759999999998</v>
      </c>
      <c r="AD161" s="3">
        <v>7606.08</v>
      </c>
      <c r="AE161" s="12">
        <v>124441.59</v>
      </c>
      <c r="AF161" s="3">
        <v>0</v>
      </c>
      <c r="AG161" s="6">
        <v>102797.59</v>
      </c>
      <c r="AH161" s="3">
        <v>200495.68</v>
      </c>
      <c r="AI161" s="3">
        <v>0</v>
      </c>
      <c r="AJ161" s="3">
        <v>160590.38</v>
      </c>
      <c r="AK161" s="3">
        <v>0</v>
      </c>
      <c r="AL161" s="3">
        <v>1</v>
      </c>
      <c r="AM161" s="3">
        <v>81807.490000000005</v>
      </c>
      <c r="AN161" s="3">
        <v>0</v>
      </c>
      <c r="AO161" s="3">
        <v>9738157</v>
      </c>
      <c r="AP161" s="3">
        <v>0</v>
      </c>
      <c r="AQ161" s="3">
        <v>12166</v>
      </c>
      <c r="AR161" s="3">
        <v>0</v>
      </c>
      <c r="AS161" s="3">
        <v>0</v>
      </c>
      <c r="AT161" s="3">
        <v>16.48</v>
      </c>
      <c r="AU161" s="3">
        <v>8.4</v>
      </c>
      <c r="AV161" s="3">
        <v>9738</v>
      </c>
      <c r="AW161" s="3">
        <v>24.88</v>
      </c>
      <c r="AX161" s="3">
        <v>8.43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2.06</v>
      </c>
      <c r="BE161" s="3">
        <v>0</v>
      </c>
      <c r="BF161" s="3">
        <v>0</v>
      </c>
      <c r="BG161" s="3">
        <v>0</v>
      </c>
      <c r="BH161" s="3">
        <v>144922.79999999999</v>
      </c>
      <c r="BI161" s="3">
        <v>0</v>
      </c>
      <c r="BJ161" s="3">
        <v>0</v>
      </c>
      <c r="BK161" s="3">
        <v>142154</v>
      </c>
      <c r="BL161" s="3">
        <v>8530.6200000000008</v>
      </c>
      <c r="BM161" s="3">
        <v>0</v>
      </c>
      <c r="BN161" s="3">
        <v>24849.13</v>
      </c>
      <c r="BO161" s="3">
        <v>16099.93</v>
      </c>
      <c r="BP161" s="3">
        <v>0</v>
      </c>
      <c r="BQ161" s="3">
        <v>0</v>
      </c>
      <c r="BR161" s="3">
        <v>21409.94</v>
      </c>
      <c r="BS161" s="3">
        <v>1362.38</v>
      </c>
      <c r="BT161" s="3">
        <v>0</v>
      </c>
      <c r="BU161" s="3">
        <v>0</v>
      </c>
      <c r="BV161" s="3">
        <v>3871.46</v>
      </c>
      <c r="BW161" s="3">
        <v>8530.6200000000008</v>
      </c>
      <c r="BX161" s="3">
        <v>0</v>
      </c>
      <c r="BY161" s="3">
        <v>0</v>
      </c>
      <c r="BZ161" s="3">
        <v>16099.93</v>
      </c>
      <c r="CA161" s="3">
        <v>851.01</v>
      </c>
      <c r="CB161" s="3">
        <v>0</v>
      </c>
      <c r="CC161" s="3">
        <v>6246.46</v>
      </c>
      <c r="CD161" s="3">
        <v>0</v>
      </c>
      <c r="CE161" s="3">
        <v>0</v>
      </c>
      <c r="CF161" s="3">
        <v>0</v>
      </c>
      <c r="CG161" s="3">
        <v>0</v>
      </c>
      <c r="CH161" s="3">
        <v>0</v>
      </c>
      <c r="CI161" s="3">
        <v>3317.62</v>
      </c>
      <c r="CJ161" s="3">
        <v>0</v>
      </c>
      <c r="CK161" s="3">
        <v>0</v>
      </c>
      <c r="CL161" s="3">
        <v>0</v>
      </c>
      <c r="CM161" s="3">
        <v>242397.87</v>
      </c>
      <c r="CN161" s="3">
        <v>82060.23</v>
      </c>
      <c r="CO161" s="3">
        <v>0</v>
      </c>
      <c r="CP161" s="3">
        <v>0</v>
      </c>
      <c r="CQ161" s="3">
        <v>0</v>
      </c>
      <c r="CR161" s="3">
        <v>0</v>
      </c>
      <c r="CS161" s="3">
        <v>20100</v>
      </c>
      <c r="CT161" s="3">
        <v>0</v>
      </c>
      <c r="CU161" s="3">
        <v>0</v>
      </c>
      <c r="CV161" s="3">
        <v>0</v>
      </c>
      <c r="CW161" s="3">
        <v>3892.38</v>
      </c>
      <c r="CX161" s="3">
        <v>49753.9</v>
      </c>
      <c r="CY161" s="3">
        <v>0</v>
      </c>
      <c r="CZ161" s="3">
        <v>0</v>
      </c>
      <c r="DA161" s="3">
        <v>27626.86</v>
      </c>
      <c r="DB161" s="3">
        <v>138282.54</v>
      </c>
      <c r="DC161" s="3">
        <v>0</v>
      </c>
      <c r="DD161" s="3">
        <v>0</v>
      </c>
      <c r="DE161" s="3">
        <v>0</v>
      </c>
      <c r="DF161" s="3">
        <v>0</v>
      </c>
      <c r="DG161" s="3">
        <v>0</v>
      </c>
      <c r="DH161" s="3">
        <v>0</v>
      </c>
      <c r="DI161" s="3">
        <v>0</v>
      </c>
      <c r="DJ161" s="3">
        <v>0</v>
      </c>
      <c r="DK161" s="3">
        <v>0</v>
      </c>
      <c r="DL161" s="3">
        <v>0</v>
      </c>
      <c r="DM161" s="3">
        <v>877810.5</v>
      </c>
      <c r="DN161" s="3">
        <v>27626.87</v>
      </c>
      <c r="DO161" s="3">
        <v>0</v>
      </c>
      <c r="DP161" s="3">
        <v>0</v>
      </c>
      <c r="DQ161" s="3">
        <v>0</v>
      </c>
      <c r="DR161" s="3">
        <v>0</v>
      </c>
      <c r="DS161" s="3">
        <v>0</v>
      </c>
      <c r="DT161" s="3" t="s">
        <v>121</v>
      </c>
      <c r="DU161" s="3" t="s">
        <v>122</v>
      </c>
      <c r="DV161" s="16" t="s">
        <v>1078</v>
      </c>
    </row>
    <row r="162" spans="1:126" ht="12.75" customHeight="1" x14ac:dyDescent="0.25">
      <c r="A162" s="3" t="s">
        <v>1029</v>
      </c>
      <c r="B162" s="3" t="s">
        <v>301</v>
      </c>
      <c r="C162" s="7" t="s">
        <v>759</v>
      </c>
      <c r="D162" s="7" t="s">
        <v>305</v>
      </c>
      <c r="E162" s="3" t="s">
        <v>120</v>
      </c>
      <c r="F162" s="5">
        <v>21</v>
      </c>
      <c r="G162" s="8"/>
      <c r="H162" s="8"/>
      <c r="I162" s="8"/>
      <c r="J162" s="8"/>
      <c r="K162" s="8"/>
      <c r="L162" s="8"/>
      <c r="M162" s="3">
        <v>21</v>
      </c>
      <c r="N162" s="3">
        <v>0</v>
      </c>
      <c r="O162" s="3">
        <v>21</v>
      </c>
      <c r="P162" s="3">
        <v>0</v>
      </c>
      <c r="Q162" s="3">
        <v>2.5</v>
      </c>
      <c r="R162" s="3">
        <v>7605</v>
      </c>
      <c r="S162" s="3">
        <v>2963.84</v>
      </c>
      <c r="T162" s="3">
        <v>428.4</v>
      </c>
      <c r="U162" s="3">
        <v>119932.2</v>
      </c>
      <c r="V162" s="3">
        <v>147512.72</v>
      </c>
      <c r="W162" s="12">
        <v>139063.59</v>
      </c>
      <c r="X162" s="3">
        <v>0.94269999999999998</v>
      </c>
      <c r="Y162" s="3">
        <v>139063.59</v>
      </c>
      <c r="Z162" s="3">
        <v>147512.72</v>
      </c>
      <c r="AA162" s="3">
        <v>58166.32</v>
      </c>
      <c r="AB162" s="3">
        <v>0</v>
      </c>
      <c r="AC162" s="3">
        <v>3152.73</v>
      </c>
      <c r="AD162" s="3">
        <v>1050.8399999999999</v>
      </c>
      <c r="AE162" s="12">
        <v>13906.36</v>
      </c>
      <c r="AF162" s="3">
        <v>47186.46</v>
      </c>
      <c r="AG162" s="6">
        <v>7049.46</v>
      </c>
      <c r="AH162" s="3">
        <v>2082.69</v>
      </c>
      <c r="AI162" s="3">
        <v>32131.13</v>
      </c>
      <c r="AJ162" s="3">
        <v>0</v>
      </c>
      <c r="AK162" s="3">
        <v>1</v>
      </c>
      <c r="AL162" s="3">
        <v>0</v>
      </c>
      <c r="AM162" s="3">
        <v>19131.39</v>
      </c>
      <c r="AN162" s="3">
        <v>0</v>
      </c>
      <c r="AO162" s="3">
        <v>1126345</v>
      </c>
      <c r="AP162" s="3">
        <v>73</v>
      </c>
      <c r="AQ162" s="3">
        <v>0</v>
      </c>
      <c r="AR162" s="3">
        <v>0</v>
      </c>
      <c r="AS162" s="3">
        <v>28.53</v>
      </c>
      <c r="AT162" s="3">
        <v>0</v>
      </c>
      <c r="AU162" s="3">
        <v>16.989999999999998</v>
      </c>
      <c r="AV162" s="3">
        <v>1126</v>
      </c>
      <c r="AW162" s="3">
        <v>45.52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5500</v>
      </c>
      <c r="BK162" s="3">
        <v>15500</v>
      </c>
      <c r="BL162" s="3">
        <v>0</v>
      </c>
      <c r="BM162" s="3">
        <v>0</v>
      </c>
      <c r="BN162" s="3">
        <v>390.61</v>
      </c>
      <c r="BO162" s="3">
        <v>21.84</v>
      </c>
      <c r="BP162" s="3">
        <v>0</v>
      </c>
      <c r="BQ162" s="3">
        <v>0</v>
      </c>
      <c r="BR162" s="3">
        <v>6352.63</v>
      </c>
      <c r="BS162" s="3">
        <v>0</v>
      </c>
      <c r="BT162" s="3">
        <v>0</v>
      </c>
      <c r="BU162" s="3">
        <v>22089.05</v>
      </c>
      <c r="BV162" s="3">
        <v>6957.42</v>
      </c>
      <c r="BW162" s="3">
        <v>0</v>
      </c>
      <c r="BX162" s="3">
        <v>0</v>
      </c>
      <c r="BY162" s="3">
        <v>242.94</v>
      </c>
      <c r="BZ162" s="3">
        <v>21.84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  <c r="CK162" s="3">
        <v>0</v>
      </c>
      <c r="CL162" s="3">
        <v>0</v>
      </c>
      <c r="CM162" s="3">
        <v>51262.52</v>
      </c>
      <c r="CN162" s="3">
        <v>0</v>
      </c>
      <c r="CO162" s="3">
        <v>0</v>
      </c>
      <c r="CP162" s="3">
        <v>0</v>
      </c>
      <c r="CQ162" s="3">
        <v>0</v>
      </c>
      <c r="CR162" s="3">
        <v>0</v>
      </c>
      <c r="CS162" s="3">
        <v>0</v>
      </c>
      <c r="CT162" s="3">
        <v>0</v>
      </c>
      <c r="CU162" s="3">
        <v>0</v>
      </c>
      <c r="CV162" s="3">
        <v>0</v>
      </c>
      <c r="CW162" s="3">
        <v>0</v>
      </c>
      <c r="CX162" s="3">
        <v>5425</v>
      </c>
      <c r="CY162" s="3">
        <v>0</v>
      </c>
      <c r="CZ162" s="3">
        <v>0</v>
      </c>
      <c r="DA162" s="3">
        <v>0</v>
      </c>
      <c r="DB162" s="3">
        <v>8542.58</v>
      </c>
      <c r="DC162" s="3">
        <v>0</v>
      </c>
      <c r="DD162" s="3">
        <v>0</v>
      </c>
      <c r="DE162" s="3">
        <v>0</v>
      </c>
      <c r="DF162" s="3">
        <v>0</v>
      </c>
      <c r="DG162" s="3">
        <v>0</v>
      </c>
      <c r="DH162" s="3">
        <v>0</v>
      </c>
      <c r="DI162" s="3">
        <v>0</v>
      </c>
      <c r="DJ162" s="3">
        <v>0</v>
      </c>
      <c r="DK162" s="3">
        <v>0</v>
      </c>
      <c r="DL162" s="3">
        <v>0</v>
      </c>
      <c r="DM162" s="3">
        <v>74398.98</v>
      </c>
      <c r="DN162" s="3">
        <v>0</v>
      </c>
      <c r="DO162" s="3">
        <v>0</v>
      </c>
      <c r="DP162" s="3">
        <v>0</v>
      </c>
      <c r="DQ162" s="3">
        <v>0</v>
      </c>
      <c r="DR162" s="3">
        <v>0</v>
      </c>
      <c r="DS162" s="3">
        <v>0</v>
      </c>
      <c r="DT162" s="3" t="s">
        <v>121</v>
      </c>
      <c r="DU162" s="3" t="s">
        <v>122</v>
      </c>
      <c r="DV162" s="16" t="s">
        <v>1077</v>
      </c>
    </row>
    <row r="163" spans="1:126" ht="12.75" customHeight="1" x14ac:dyDescent="0.25">
      <c r="A163" s="3" t="s">
        <v>1029</v>
      </c>
      <c r="B163" s="3" t="s">
        <v>301</v>
      </c>
      <c r="C163" s="7" t="s">
        <v>760</v>
      </c>
      <c r="D163" s="7" t="s">
        <v>306</v>
      </c>
      <c r="E163" s="3" t="s">
        <v>120</v>
      </c>
      <c r="F163" s="5">
        <v>125</v>
      </c>
      <c r="G163" s="8"/>
      <c r="H163" s="8"/>
      <c r="I163" s="8"/>
      <c r="J163" s="8"/>
      <c r="K163" s="8"/>
      <c r="L163" s="5">
        <v>47</v>
      </c>
      <c r="M163" s="3">
        <v>172</v>
      </c>
      <c r="N163" s="3">
        <v>0</v>
      </c>
      <c r="O163" s="3">
        <v>172</v>
      </c>
      <c r="P163" s="3">
        <v>1800</v>
      </c>
      <c r="Q163" s="3">
        <v>14.404</v>
      </c>
      <c r="R163" s="3">
        <v>43816.97</v>
      </c>
      <c r="S163" s="3">
        <v>9354.6200000000008</v>
      </c>
      <c r="T163" s="3">
        <v>3508.8</v>
      </c>
      <c r="U163" s="3">
        <v>943221.05</v>
      </c>
      <c r="V163" s="3">
        <v>1179112.4099999999</v>
      </c>
      <c r="W163" s="12">
        <v>1205568.32</v>
      </c>
      <c r="X163" s="3">
        <v>1.0224</v>
      </c>
      <c r="Y163" s="3">
        <v>1205568.32</v>
      </c>
      <c r="Z163" s="3">
        <v>1210219.06</v>
      </c>
      <c r="AA163" s="3">
        <v>459539.47</v>
      </c>
      <c r="AB163" s="3">
        <v>0</v>
      </c>
      <c r="AC163" s="3">
        <v>42111.42</v>
      </c>
      <c r="AD163" s="3">
        <v>8356.68</v>
      </c>
      <c r="AE163" s="12">
        <v>23656.76</v>
      </c>
      <c r="AF163" s="3">
        <v>0</v>
      </c>
      <c r="AG163" s="6">
        <v>71833.899999999994</v>
      </c>
      <c r="AH163" s="3">
        <v>196202.16</v>
      </c>
      <c r="AI163" s="3">
        <v>122609.69</v>
      </c>
      <c r="AJ163" s="3">
        <v>0</v>
      </c>
      <c r="AK163" s="3">
        <v>1</v>
      </c>
      <c r="AL163" s="3">
        <v>0</v>
      </c>
      <c r="AM163" s="3">
        <v>254791.29</v>
      </c>
      <c r="AN163" s="3">
        <v>7555.98</v>
      </c>
      <c r="AO163" s="3">
        <v>3465090</v>
      </c>
      <c r="AP163" s="3">
        <v>5544</v>
      </c>
      <c r="AQ163" s="3">
        <v>0</v>
      </c>
      <c r="AR163" s="3">
        <v>0</v>
      </c>
      <c r="AS163" s="3">
        <v>35.39</v>
      </c>
      <c r="AT163" s="3">
        <v>0</v>
      </c>
      <c r="AU163" s="3">
        <v>73.53</v>
      </c>
      <c r="AV163" s="3">
        <v>3465</v>
      </c>
      <c r="AW163" s="3">
        <v>108.92</v>
      </c>
      <c r="AX163" s="3">
        <v>26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10.1</v>
      </c>
      <c r="BE163" s="3">
        <v>0</v>
      </c>
      <c r="BF163" s="3">
        <v>18.79</v>
      </c>
      <c r="BG163" s="3">
        <v>0</v>
      </c>
      <c r="BH163" s="3">
        <v>129370.05</v>
      </c>
      <c r="BI163" s="3">
        <v>0</v>
      </c>
      <c r="BJ163" s="3">
        <v>18355.740000000002</v>
      </c>
      <c r="BK163" s="3">
        <v>161651.04</v>
      </c>
      <c r="BL163" s="3">
        <v>6000</v>
      </c>
      <c r="BM163" s="3">
        <v>0</v>
      </c>
      <c r="BN163" s="3">
        <v>36161.379999999997</v>
      </c>
      <c r="BO163" s="3">
        <v>8477.7199999999993</v>
      </c>
      <c r="BP163" s="3">
        <v>91001.26</v>
      </c>
      <c r="BQ163" s="3">
        <v>6587.79</v>
      </c>
      <c r="BR163" s="3">
        <v>0</v>
      </c>
      <c r="BS163" s="3">
        <v>0</v>
      </c>
      <c r="BT163" s="3">
        <v>0</v>
      </c>
      <c r="BU163" s="3">
        <v>18302.91</v>
      </c>
      <c r="BV163" s="3">
        <v>0</v>
      </c>
      <c r="BW163" s="3">
        <v>7651.96</v>
      </c>
      <c r="BX163" s="3">
        <v>0</v>
      </c>
      <c r="BY163" s="3">
        <v>0</v>
      </c>
      <c r="BZ163" s="3">
        <v>5553.97</v>
      </c>
      <c r="CA163" s="3">
        <v>25894.240000000002</v>
      </c>
      <c r="CB163" s="3">
        <v>6587.79</v>
      </c>
      <c r="CC163" s="3">
        <v>5569.87</v>
      </c>
      <c r="CD163" s="3">
        <v>0</v>
      </c>
      <c r="CE163" s="3">
        <v>52.83</v>
      </c>
      <c r="CF163" s="3">
        <v>0</v>
      </c>
      <c r="CG163" s="3">
        <v>0</v>
      </c>
      <c r="CH163" s="3">
        <v>0</v>
      </c>
      <c r="CI163" s="3">
        <v>0</v>
      </c>
      <c r="CJ163" s="3">
        <v>2923.75</v>
      </c>
      <c r="CK163" s="3">
        <v>0</v>
      </c>
      <c r="CL163" s="3">
        <v>0</v>
      </c>
      <c r="CM163" s="3">
        <v>377400.98</v>
      </c>
      <c r="CN163" s="3">
        <v>90101.36</v>
      </c>
      <c r="CO163" s="3">
        <v>0</v>
      </c>
      <c r="CP163" s="3">
        <v>0</v>
      </c>
      <c r="CQ163" s="3">
        <v>0</v>
      </c>
      <c r="CR163" s="3">
        <v>0</v>
      </c>
      <c r="CS163" s="3">
        <v>35000</v>
      </c>
      <c r="CT163" s="3">
        <v>0</v>
      </c>
      <c r="CU163" s="3">
        <v>65107.02</v>
      </c>
      <c r="CV163" s="3">
        <v>0</v>
      </c>
      <c r="CW163" s="3">
        <v>13052.28</v>
      </c>
      <c r="CX163" s="3">
        <v>24180.04</v>
      </c>
      <c r="CY163" s="3">
        <v>0</v>
      </c>
      <c r="CZ163" s="3">
        <v>0</v>
      </c>
      <c r="DA163" s="3">
        <v>16849.41</v>
      </c>
      <c r="DB163" s="3">
        <v>161651.04</v>
      </c>
      <c r="DC163" s="3">
        <v>0</v>
      </c>
      <c r="DD163" s="3">
        <v>0</v>
      </c>
      <c r="DE163" s="3">
        <v>0</v>
      </c>
      <c r="DF163" s="3">
        <v>0</v>
      </c>
      <c r="DG163" s="3">
        <v>0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756333.44</v>
      </c>
      <c r="DN163" s="3">
        <v>16849.41</v>
      </c>
      <c r="DO163" s="3">
        <v>0</v>
      </c>
      <c r="DP163" s="3">
        <v>0</v>
      </c>
      <c r="DQ163" s="3">
        <v>0</v>
      </c>
      <c r="DR163" s="3">
        <v>0</v>
      </c>
      <c r="DS163" s="3">
        <v>0</v>
      </c>
      <c r="DT163" s="3" t="s">
        <v>126</v>
      </c>
      <c r="DU163" s="3"/>
      <c r="DV163" s="16" t="s">
        <v>1073</v>
      </c>
    </row>
    <row r="164" spans="1:126" ht="12.75" customHeight="1" x14ac:dyDescent="0.25">
      <c r="A164" s="3" t="s">
        <v>1029</v>
      </c>
      <c r="B164" s="3" t="s">
        <v>301</v>
      </c>
      <c r="C164" s="7" t="s">
        <v>761</v>
      </c>
      <c r="D164" s="7" t="s">
        <v>307</v>
      </c>
      <c r="E164" s="3" t="s">
        <v>125</v>
      </c>
      <c r="F164" s="8"/>
      <c r="G164" s="8"/>
      <c r="H164" s="8"/>
      <c r="I164" s="8"/>
      <c r="J164" s="5">
        <v>220</v>
      </c>
      <c r="K164" s="8"/>
      <c r="L164" s="8"/>
      <c r="M164" s="3">
        <v>0</v>
      </c>
      <c r="N164" s="3">
        <v>220</v>
      </c>
      <c r="O164" s="3">
        <v>220</v>
      </c>
      <c r="P164" s="3">
        <v>1200</v>
      </c>
      <c r="Q164" s="3">
        <v>18.536000000000001</v>
      </c>
      <c r="R164" s="3">
        <v>56386.51</v>
      </c>
      <c r="S164" s="3">
        <v>1816.28</v>
      </c>
      <c r="T164" s="3">
        <v>4488</v>
      </c>
      <c r="U164" s="3">
        <v>1496793.5</v>
      </c>
      <c r="V164" s="3">
        <v>1875681.43</v>
      </c>
      <c r="W164" s="12">
        <v>1839729.38</v>
      </c>
      <c r="X164" s="3">
        <v>0.98080000000000001</v>
      </c>
      <c r="Y164" s="3">
        <v>1791262.65</v>
      </c>
      <c r="Z164" s="3">
        <v>1875681.43</v>
      </c>
      <c r="AA164" s="3">
        <v>750744.99</v>
      </c>
      <c r="AB164" s="3">
        <v>0</v>
      </c>
      <c r="AC164" s="3">
        <v>60631.42</v>
      </c>
      <c r="AD164" s="3">
        <v>11008.8</v>
      </c>
      <c r="AE164" s="12">
        <v>77403.69</v>
      </c>
      <c r="AF164" s="3">
        <v>0</v>
      </c>
      <c r="AG164" s="6">
        <v>154885.39000000001</v>
      </c>
      <c r="AH164" s="3">
        <v>170165.04</v>
      </c>
      <c r="AI164" s="3">
        <v>0</v>
      </c>
      <c r="AJ164" s="3">
        <v>323798.25</v>
      </c>
      <c r="AK164" s="3">
        <v>0</v>
      </c>
      <c r="AL164" s="3">
        <v>1</v>
      </c>
      <c r="AM164" s="3">
        <v>315613.5</v>
      </c>
      <c r="AN164" s="3">
        <v>27322.38</v>
      </c>
      <c r="AO164" s="3">
        <v>16179282</v>
      </c>
      <c r="AP164" s="3">
        <v>0</v>
      </c>
      <c r="AQ164" s="3">
        <v>8504</v>
      </c>
      <c r="AR164" s="3">
        <v>0</v>
      </c>
      <c r="AS164" s="3">
        <v>0</v>
      </c>
      <c r="AT164" s="3">
        <v>20.010000000000002</v>
      </c>
      <c r="AU164" s="3">
        <v>19.510000000000002</v>
      </c>
      <c r="AV164" s="3">
        <v>16179</v>
      </c>
      <c r="AW164" s="3">
        <v>39.520000000000003</v>
      </c>
      <c r="AX164" s="3">
        <v>7.41</v>
      </c>
      <c r="AY164" s="3">
        <v>0</v>
      </c>
      <c r="AZ164" s="3">
        <v>0</v>
      </c>
      <c r="BA164" s="3">
        <v>0</v>
      </c>
      <c r="BB164" s="3">
        <v>0.79</v>
      </c>
      <c r="BC164" s="3">
        <v>0</v>
      </c>
      <c r="BD164" s="3">
        <v>2.16</v>
      </c>
      <c r="BE164" s="3">
        <v>0</v>
      </c>
      <c r="BF164" s="3">
        <v>0</v>
      </c>
      <c r="BG164" s="3">
        <v>0</v>
      </c>
      <c r="BH164" s="3">
        <v>233573.65</v>
      </c>
      <c r="BI164" s="3">
        <v>0.02</v>
      </c>
      <c r="BJ164" s="3">
        <v>3122.75</v>
      </c>
      <c r="BK164" s="3">
        <v>210810</v>
      </c>
      <c r="BL164" s="3">
        <v>36775.68</v>
      </c>
      <c r="BM164" s="3">
        <v>0</v>
      </c>
      <c r="BN164" s="3">
        <v>63648.27</v>
      </c>
      <c r="BO164" s="3">
        <v>10155.77</v>
      </c>
      <c r="BP164" s="3">
        <v>0</v>
      </c>
      <c r="BQ164" s="3">
        <v>0</v>
      </c>
      <c r="BR164" s="3">
        <v>0</v>
      </c>
      <c r="BS164" s="3">
        <v>0</v>
      </c>
      <c r="BT164" s="3">
        <v>0.02</v>
      </c>
      <c r="BU164" s="3">
        <v>3122.75</v>
      </c>
      <c r="BV164" s="3">
        <v>0</v>
      </c>
      <c r="BW164" s="3">
        <v>23904.19</v>
      </c>
      <c r="BX164" s="3">
        <v>0</v>
      </c>
      <c r="BY164" s="3">
        <v>26805.279999999999</v>
      </c>
      <c r="BZ164" s="3">
        <v>4742</v>
      </c>
      <c r="CA164" s="3">
        <v>0</v>
      </c>
      <c r="CB164" s="3">
        <v>0</v>
      </c>
      <c r="CC164" s="3">
        <v>11141.19</v>
      </c>
      <c r="CD164" s="3">
        <v>0</v>
      </c>
      <c r="CE164" s="3">
        <v>0</v>
      </c>
      <c r="CF164" s="3">
        <v>111</v>
      </c>
      <c r="CG164" s="3">
        <v>95</v>
      </c>
      <c r="CH164" s="3">
        <v>0</v>
      </c>
      <c r="CI164" s="3">
        <v>0</v>
      </c>
      <c r="CJ164" s="3">
        <v>5413.77</v>
      </c>
      <c r="CK164" s="3">
        <v>0</v>
      </c>
      <c r="CL164" s="3">
        <v>0</v>
      </c>
      <c r="CM164" s="3">
        <v>639411.75</v>
      </c>
      <c r="CN164" s="3">
        <v>119930.11</v>
      </c>
      <c r="CO164" s="3">
        <v>0</v>
      </c>
      <c r="CP164" s="3">
        <v>0</v>
      </c>
      <c r="CQ164" s="3">
        <v>12776.49</v>
      </c>
      <c r="CR164" s="3">
        <v>0</v>
      </c>
      <c r="CS164" s="3">
        <v>35000</v>
      </c>
      <c r="CT164" s="3">
        <v>0</v>
      </c>
      <c r="CU164" s="3">
        <v>0</v>
      </c>
      <c r="CV164" s="3">
        <v>0</v>
      </c>
      <c r="CW164" s="3">
        <v>33226.71</v>
      </c>
      <c r="CX164" s="3">
        <v>47398.02</v>
      </c>
      <c r="CY164" s="3">
        <v>12871.49</v>
      </c>
      <c r="CZ164" s="3">
        <v>0</v>
      </c>
      <c r="DA164" s="3">
        <v>51251.17</v>
      </c>
      <c r="DB164" s="3">
        <v>210699</v>
      </c>
      <c r="DC164" s="3">
        <v>0</v>
      </c>
      <c r="DD164" s="3">
        <v>0</v>
      </c>
      <c r="DE164" s="3">
        <v>0</v>
      </c>
      <c r="DF164" s="3">
        <v>0</v>
      </c>
      <c r="DG164" s="3">
        <v>0</v>
      </c>
      <c r="DH164" s="3">
        <v>0</v>
      </c>
      <c r="DI164" s="3">
        <v>0</v>
      </c>
      <c r="DJ164" s="3">
        <v>0</v>
      </c>
      <c r="DK164" s="3">
        <v>0</v>
      </c>
      <c r="DL164" s="3">
        <v>0</v>
      </c>
      <c r="DM164" s="3">
        <v>1045432.24</v>
      </c>
      <c r="DN164" s="3">
        <v>51251.18</v>
      </c>
      <c r="DO164" s="3">
        <v>0</v>
      </c>
      <c r="DP164" s="3">
        <v>0</v>
      </c>
      <c r="DQ164" s="3">
        <v>0</v>
      </c>
      <c r="DR164" s="3">
        <v>0</v>
      </c>
      <c r="DS164" s="3">
        <v>0</v>
      </c>
      <c r="DT164" s="3" t="s">
        <v>121</v>
      </c>
      <c r="DU164" s="3" t="s">
        <v>122</v>
      </c>
      <c r="DV164" s="16" t="s">
        <v>1076</v>
      </c>
    </row>
    <row r="165" spans="1:126" ht="12.75" customHeight="1" x14ac:dyDescent="0.25">
      <c r="A165" s="3" t="s">
        <v>1029</v>
      </c>
      <c r="B165" s="3" t="s">
        <v>301</v>
      </c>
      <c r="C165" s="7" t="s">
        <v>762</v>
      </c>
      <c r="D165" s="7" t="s">
        <v>308</v>
      </c>
      <c r="E165" s="3" t="s">
        <v>120</v>
      </c>
      <c r="F165" s="5">
        <v>51</v>
      </c>
      <c r="G165" s="8"/>
      <c r="H165" s="8"/>
      <c r="I165" s="8"/>
      <c r="J165" s="8"/>
      <c r="K165" s="8"/>
      <c r="L165" s="8"/>
      <c r="M165" s="3">
        <v>51</v>
      </c>
      <c r="N165" s="3">
        <v>0</v>
      </c>
      <c r="O165" s="3">
        <v>51</v>
      </c>
      <c r="P165" s="3">
        <v>200</v>
      </c>
      <c r="Q165" s="3">
        <v>5.5419999999999998</v>
      </c>
      <c r="R165" s="3">
        <v>16858.759999999998</v>
      </c>
      <c r="S165" s="3">
        <v>1012.31</v>
      </c>
      <c r="T165" s="3">
        <v>1040.4000000000001</v>
      </c>
      <c r="U165" s="3">
        <v>256351.77</v>
      </c>
      <c r="V165" s="3">
        <v>316287.34999999998</v>
      </c>
      <c r="W165" s="12">
        <v>256351.77</v>
      </c>
      <c r="X165" s="3">
        <v>0.8105</v>
      </c>
      <c r="Y165" s="3">
        <v>256351.77</v>
      </c>
      <c r="Z165" s="3">
        <v>316287.34999999998</v>
      </c>
      <c r="AA165" s="3">
        <v>126126.86</v>
      </c>
      <c r="AB165" s="3">
        <v>0</v>
      </c>
      <c r="AC165" s="3">
        <v>7506.5</v>
      </c>
      <c r="AD165" s="3">
        <v>2502</v>
      </c>
      <c r="AE165" s="12">
        <v>5995.38</v>
      </c>
      <c r="AF165" s="3">
        <v>0</v>
      </c>
      <c r="AG165" s="6">
        <v>27856.97</v>
      </c>
      <c r="AH165" s="3">
        <v>6756.84</v>
      </c>
      <c r="AI165" s="3">
        <v>68993.13</v>
      </c>
      <c r="AJ165" s="3">
        <v>0</v>
      </c>
      <c r="AK165" s="3">
        <v>1</v>
      </c>
      <c r="AL165" s="3">
        <v>0</v>
      </c>
      <c r="AM165" s="3">
        <v>0</v>
      </c>
      <c r="AN165" s="3">
        <v>0</v>
      </c>
      <c r="AO165" s="3">
        <v>4195634</v>
      </c>
      <c r="AP165" s="3">
        <v>411</v>
      </c>
      <c r="AQ165" s="3">
        <v>0</v>
      </c>
      <c r="AR165" s="3">
        <v>0</v>
      </c>
      <c r="AS165" s="3">
        <v>16.440000000000001</v>
      </c>
      <c r="AT165" s="3">
        <v>0</v>
      </c>
      <c r="AU165" s="3">
        <v>0</v>
      </c>
      <c r="AV165" s="3">
        <v>4196</v>
      </c>
      <c r="AW165" s="3">
        <v>16.440000000000001</v>
      </c>
      <c r="AX165" s="3">
        <v>11.22</v>
      </c>
      <c r="AY165" s="3">
        <v>5.9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65511.71</v>
      </c>
      <c r="BI165" s="3">
        <v>80591.009999999995</v>
      </c>
      <c r="BJ165" s="3">
        <v>268.33999999999997</v>
      </c>
      <c r="BK165" s="3">
        <v>40700</v>
      </c>
      <c r="BL165" s="3">
        <v>0</v>
      </c>
      <c r="BM165" s="3">
        <v>0</v>
      </c>
      <c r="BN165" s="3">
        <v>315.64</v>
      </c>
      <c r="BO165" s="3">
        <v>2621.2600000000002</v>
      </c>
      <c r="BP165" s="3">
        <v>0</v>
      </c>
      <c r="BQ165" s="3">
        <v>0</v>
      </c>
      <c r="BR165" s="3">
        <v>0</v>
      </c>
      <c r="BS165" s="3">
        <v>0</v>
      </c>
      <c r="BT165" s="3">
        <v>55857.29</v>
      </c>
      <c r="BU165" s="3">
        <v>268.33999999999997</v>
      </c>
      <c r="BV165" s="3">
        <v>5009.33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  <c r="CB165" s="3">
        <v>0</v>
      </c>
      <c r="CC165" s="3">
        <v>1323.31</v>
      </c>
      <c r="CD165" s="3">
        <v>0</v>
      </c>
      <c r="CE165" s="3">
        <v>0</v>
      </c>
      <c r="CF165" s="3">
        <v>0</v>
      </c>
      <c r="CG165" s="3">
        <v>0</v>
      </c>
      <c r="CH165" s="3">
        <v>0</v>
      </c>
      <c r="CI165" s="3">
        <v>0</v>
      </c>
      <c r="CJ165" s="3">
        <v>2621.2600000000002</v>
      </c>
      <c r="CK165" s="3">
        <v>0</v>
      </c>
      <c r="CL165" s="3">
        <v>0</v>
      </c>
      <c r="CM165" s="3">
        <v>68993.13</v>
      </c>
      <c r="CN165" s="3">
        <v>47071.3</v>
      </c>
      <c r="CO165" s="3">
        <v>24733.72</v>
      </c>
      <c r="CP165" s="3">
        <v>0</v>
      </c>
      <c r="CQ165" s="3">
        <v>0</v>
      </c>
      <c r="CR165" s="3">
        <v>0</v>
      </c>
      <c r="CS165" s="3">
        <v>0</v>
      </c>
      <c r="CT165" s="3">
        <v>0</v>
      </c>
      <c r="CU165" s="3">
        <v>0</v>
      </c>
      <c r="CV165" s="3">
        <v>0</v>
      </c>
      <c r="CW165" s="3">
        <v>480.3</v>
      </c>
      <c r="CX165" s="3">
        <v>14245</v>
      </c>
      <c r="CY165" s="3">
        <v>0</v>
      </c>
      <c r="CZ165" s="3">
        <v>0</v>
      </c>
      <c r="DA165" s="3">
        <v>8558.5499999999993</v>
      </c>
      <c r="DB165" s="3">
        <v>35690.67</v>
      </c>
      <c r="DC165" s="3">
        <v>0</v>
      </c>
      <c r="DD165" s="3">
        <v>0</v>
      </c>
      <c r="DE165" s="3">
        <v>0</v>
      </c>
      <c r="DF165" s="3">
        <v>0</v>
      </c>
      <c r="DG165" s="3">
        <v>0</v>
      </c>
      <c r="DH165" s="3">
        <v>0</v>
      </c>
      <c r="DI165" s="3">
        <v>0</v>
      </c>
      <c r="DJ165" s="3">
        <v>0</v>
      </c>
      <c r="DK165" s="3">
        <v>0</v>
      </c>
      <c r="DL165" s="3">
        <v>0</v>
      </c>
      <c r="DM165" s="3">
        <v>159501.67000000001</v>
      </c>
      <c r="DN165" s="3">
        <v>8558.5499999999993</v>
      </c>
      <c r="DO165" s="3">
        <v>0</v>
      </c>
      <c r="DP165" s="3">
        <v>0</v>
      </c>
      <c r="DQ165" s="3">
        <v>0</v>
      </c>
      <c r="DR165" s="3">
        <v>0</v>
      </c>
      <c r="DS165" s="3">
        <v>0</v>
      </c>
      <c r="DT165" s="3" t="s">
        <v>121</v>
      </c>
      <c r="DU165" s="3" t="s">
        <v>122</v>
      </c>
      <c r="DV165" s="16" t="s">
        <v>1075</v>
      </c>
    </row>
    <row r="166" spans="1:126" ht="12.75" customHeight="1" x14ac:dyDescent="0.25">
      <c r="A166" s="3" t="s">
        <v>1029</v>
      </c>
      <c r="B166" s="3" t="s">
        <v>301</v>
      </c>
      <c r="C166" s="7" t="s">
        <v>763</v>
      </c>
      <c r="D166" s="7" t="s">
        <v>309</v>
      </c>
      <c r="E166" s="3" t="s">
        <v>120</v>
      </c>
      <c r="F166" s="5">
        <v>340</v>
      </c>
      <c r="G166" s="8"/>
      <c r="H166" s="8"/>
      <c r="I166" s="8"/>
      <c r="J166" s="8"/>
      <c r="K166" s="8"/>
      <c r="L166" s="5">
        <v>103</v>
      </c>
      <c r="M166" s="3">
        <v>443</v>
      </c>
      <c r="N166" s="3">
        <v>0</v>
      </c>
      <c r="O166" s="3">
        <v>443</v>
      </c>
      <c r="P166" s="3">
        <v>3400</v>
      </c>
      <c r="Q166" s="3">
        <v>35.133000000000003</v>
      </c>
      <c r="R166" s="3">
        <v>106874.59</v>
      </c>
      <c r="S166" s="3">
        <v>2562.5100000000002</v>
      </c>
      <c r="T166" s="3">
        <v>9037.2000000000007</v>
      </c>
      <c r="U166" s="3">
        <v>2238682.08</v>
      </c>
      <c r="V166" s="3">
        <v>2802221.8</v>
      </c>
      <c r="W166" s="12">
        <v>2802221.8</v>
      </c>
      <c r="X166" s="3">
        <v>1</v>
      </c>
      <c r="Y166" s="3">
        <v>2802221.8</v>
      </c>
      <c r="Z166" s="3">
        <v>2802221.8</v>
      </c>
      <c r="AA166" s="3">
        <v>1104513.53</v>
      </c>
      <c r="AB166" s="3">
        <v>0</v>
      </c>
      <c r="AC166" s="3">
        <v>93816.3</v>
      </c>
      <c r="AD166" s="3">
        <v>21767.4</v>
      </c>
      <c r="AE166" s="12">
        <v>58405.17</v>
      </c>
      <c r="AF166" s="3">
        <v>0</v>
      </c>
      <c r="AG166" s="6">
        <v>126077.05</v>
      </c>
      <c r="AH166" s="3">
        <v>556780.6</v>
      </c>
      <c r="AI166" s="3">
        <v>235620.3</v>
      </c>
      <c r="AJ166" s="3">
        <v>0</v>
      </c>
      <c r="AK166" s="3">
        <v>1</v>
      </c>
      <c r="AL166" s="3">
        <v>0</v>
      </c>
      <c r="AM166" s="3">
        <v>563539.72</v>
      </c>
      <c r="AN166" s="3">
        <v>0</v>
      </c>
      <c r="AO166" s="3">
        <v>5969435</v>
      </c>
      <c r="AP166" s="3">
        <v>14110</v>
      </c>
      <c r="AQ166" s="3">
        <v>0</v>
      </c>
      <c r="AR166" s="3">
        <v>0</v>
      </c>
      <c r="AS166" s="3">
        <v>39.46</v>
      </c>
      <c r="AT166" s="3">
        <v>0</v>
      </c>
      <c r="AU166" s="3">
        <v>94.4</v>
      </c>
      <c r="AV166" s="3">
        <v>5969</v>
      </c>
      <c r="AW166" s="3">
        <v>133.86000000000001</v>
      </c>
      <c r="AX166" s="3">
        <v>19.46</v>
      </c>
      <c r="AY166" s="3">
        <v>0</v>
      </c>
      <c r="AZ166" s="3">
        <v>0.73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33.9</v>
      </c>
      <c r="BG166" s="3">
        <v>0</v>
      </c>
      <c r="BH166" s="3">
        <v>142600.44</v>
      </c>
      <c r="BI166" s="3">
        <v>0</v>
      </c>
      <c r="BJ166" s="3">
        <v>10660</v>
      </c>
      <c r="BK166" s="3">
        <v>322086.19</v>
      </c>
      <c r="BL166" s="3">
        <v>0</v>
      </c>
      <c r="BM166" s="3">
        <v>0</v>
      </c>
      <c r="BN166" s="3">
        <v>8421.2099999999991</v>
      </c>
      <c r="BO166" s="3">
        <v>12857.6</v>
      </c>
      <c r="BP166" s="3">
        <v>202350</v>
      </c>
      <c r="BQ166" s="3">
        <v>2478.1999999999998</v>
      </c>
      <c r="BR166" s="3">
        <v>0</v>
      </c>
      <c r="BS166" s="3">
        <v>0</v>
      </c>
      <c r="BT166" s="3">
        <v>0</v>
      </c>
      <c r="BU166" s="3">
        <v>6305.12</v>
      </c>
      <c r="BV166" s="3">
        <v>0</v>
      </c>
      <c r="BW166" s="3">
        <v>0</v>
      </c>
      <c r="BX166" s="3">
        <v>0</v>
      </c>
      <c r="BY166" s="3">
        <v>5664.74</v>
      </c>
      <c r="BZ166" s="3">
        <v>0</v>
      </c>
      <c r="CA166" s="3">
        <v>0</v>
      </c>
      <c r="CB166" s="3">
        <v>2478.1999999999998</v>
      </c>
      <c r="CC166" s="3">
        <v>934.5</v>
      </c>
      <c r="CD166" s="3">
        <v>0</v>
      </c>
      <c r="CE166" s="3">
        <v>0</v>
      </c>
      <c r="CF166" s="3">
        <v>0</v>
      </c>
      <c r="CG166" s="3">
        <v>0</v>
      </c>
      <c r="CH166" s="3">
        <v>0</v>
      </c>
      <c r="CI166" s="3">
        <v>0</v>
      </c>
      <c r="CJ166" s="3">
        <v>12857.6</v>
      </c>
      <c r="CK166" s="3">
        <v>0</v>
      </c>
      <c r="CL166" s="3">
        <v>0</v>
      </c>
      <c r="CM166" s="3">
        <v>799160.02</v>
      </c>
      <c r="CN166" s="3">
        <v>116167.5</v>
      </c>
      <c r="CO166" s="3">
        <v>0</v>
      </c>
      <c r="CP166" s="3">
        <v>4354.88</v>
      </c>
      <c r="CQ166" s="3">
        <v>0</v>
      </c>
      <c r="CR166" s="3">
        <v>0</v>
      </c>
      <c r="CS166" s="3">
        <v>0</v>
      </c>
      <c r="CT166" s="3">
        <v>0</v>
      </c>
      <c r="CU166" s="3">
        <v>202350</v>
      </c>
      <c r="CV166" s="3">
        <v>0</v>
      </c>
      <c r="CW166" s="3">
        <v>0</v>
      </c>
      <c r="CX166" s="3">
        <v>29231.14</v>
      </c>
      <c r="CY166" s="3">
        <v>0</v>
      </c>
      <c r="CZ166" s="3">
        <v>133028.76999999999</v>
      </c>
      <c r="DA166" s="3">
        <v>12749.22</v>
      </c>
      <c r="DB166" s="3">
        <v>322086.19</v>
      </c>
      <c r="DC166" s="3">
        <v>0</v>
      </c>
      <c r="DD166" s="3">
        <v>0</v>
      </c>
      <c r="DE166" s="3">
        <v>0</v>
      </c>
      <c r="DF166" s="3">
        <v>0</v>
      </c>
      <c r="DG166" s="3">
        <v>0</v>
      </c>
      <c r="DH166" s="3">
        <v>0</v>
      </c>
      <c r="DI166" s="3">
        <v>0</v>
      </c>
      <c r="DJ166" s="3">
        <v>0</v>
      </c>
      <c r="DK166" s="3">
        <v>0</v>
      </c>
      <c r="DL166" s="3">
        <v>0</v>
      </c>
      <c r="DM166" s="3">
        <v>1876984.73</v>
      </c>
      <c r="DN166" s="3">
        <v>12749.22</v>
      </c>
      <c r="DO166" s="3">
        <v>0</v>
      </c>
      <c r="DP166" s="3">
        <v>0</v>
      </c>
      <c r="DQ166" s="3">
        <v>0</v>
      </c>
      <c r="DR166" s="3">
        <v>0</v>
      </c>
      <c r="DS166" s="3">
        <v>0</v>
      </c>
      <c r="DT166" s="3" t="s">
        <v>121</v>
      </c>
      <c r="DU166" s="3" t="s">
        <v>122</v>
      </c>
      <c r="DV166" s="16" t="s">
        <v>1076</v>
      </c>
    </row>
    <row r="167" spans="1:126" ht="12.75" customHeight="1" x14ac:dyDescent="0.25">
      <c r="A167" s="3" t="s">
        <v>1030</v>
      </c>
      <c r="B167" s="3" t="s">
        <v>310</v>
      </c>
      <c r="C167" s="7" t="s">
        <v>764</v>
      </c>
      <c r="D167" s="7" t="s">
        <v>311</v>
      </c>
      <c r="E167" s="3" t="s">
        <v>129</v>
      </c>
      <c r="F167" s="5">
        <v>58</v>
      </c>
      <c r="G167" s="8"/>
      <c r="H167" s="8"/>
      <c r="I167" s="8"/>
      <c r="J167" s="5">
        <v>39</v>
      </c>
      <c r="K167" s="8"/>
      <c r="L167" s="5">
        <v>13</v>
      </c>
      <c r="M167" s="3">
        <v>71</v>
      </c>
      <c r="N167" s="3">
        <v>39</v>
      </c>
      <c r="O167" s="3">
        <v>110</v>
      </c>
      <c r="P167" s="3">
        <v>1000</v>
      </c>
      <c r="Q167" s="3">
        <v>16</v>
      </c>
      <c r="R167" s="3">
        <v>48672</v>
      </c>
      <c r="S167" s="3">
        <v>4817.97</v>
      </c>
      <c r="T167" s="3">
        <v>2244</v>
      </c>
      <c r="U167" s="3">
        <v>882421.55</v>
      </c>
      <c r="V167" s="3">
        <v>1097826.93</v>
      </c>
      <c r="W167" s="12">
        <v>1203779.77</v>
      </c>
      <c r="X167" s="3">
        <v>1.0965</v>
      </c>
      <c r="Y167" s="3">
        <v>1147779.03</v>
      </c>
      <c r="Z167" s="3">
        <v>1203779.77</v>
      </c>
      <c r="AA167" s="3">
        <v>439886.85</v>
      </c>
      <c r="AB167" s="3">
        <v>0</v>
      </c>
      <c r="AC167" s="3">
        <v>26026.05</v>
      </c>
      <c r="AD167" s="3">
        <v>4953.96</v>
      </c>
      <c r="AE167" s="12">
        <v>120377.98</v>
      </c>
      <c r="AF167" s="3">
        <v>8894.18</v>
      </c>
      <c r="AG167" s="6">
        <v>101253.65</v>
      </c>
      <c r="AH167" s="3">
        <v>58062.55</v>
      </c>
      <c r="AI167" s="3">
        <v>96220.070399999997</v>
      </c>
      <c r="AJ167" s="3">
        <v>104238.4096</v>
      </c>
      <c r="AK167" s="3">
        <v>0.48</v>
      </c>
      <c r="AL167" s="3">
        <v>0.52</v>
      </c>
      <c r="AM167" s="3">
        <v>321358.21999999997</v>
      </c>
      <c r="AN167" s="3">
        <v>0</v>
      </c>
      <c r="AO167" s="3">
        <v>4187336</v>
      </c>
      <c r="AP167" s="3">
        <v>0</v>
      </c>
      <c r="AQ167" s="3">
        <v>3185</v>
      </c>
      <c r="AR167" s="3">
        <v>0</v>
      </c>
      <c r="AS167" s="3">
        <v>29.63</v>
      </c>
      <c r="AT167" s="3">
        <v>18.23</v>
      </c>
      <c r="AU167" s="3">
        <v>76.75</v>
      </c>
      <c r="AV167" s="3">
        <v>4187</v>
      </c>
      <c r="AW167" s="3">
        <v>124.61</v>
      </c>
      <c r="AX167" s="3">
        <v>20</v>
      </c>
      <c r="AY167" s="3">
        <v>1</v>
      </c>
      <c r="AZ167" s="3">
        <v>0</v>
      </c>
      <c r="BA167" s="3">
        <v>0</v>
      </c>
      <c r="BB167" s="3">
        <v>0</v>
      </c>
      <c r="BC167" s="3">
        <v>0</v>
      </c>
      <c r="BD167" s="3">
        <v>4.32</v>
      </c>
      <c r="BE167" s="3">
        <v>0</v>
      </c>
      <c r="BF167" s="3">
        <v>0</v>
      </c>
      <c r="BG167" s="3">
        <v>9.5500000000000007</v>
      </c>
      <c r="BH167" s="3">
        <v>150000</v>
      </c>
      <c r="BI167" s="3">
        <v>133786.95000000001</v>
      </c>
      <c r="BJ167" s="3">
        <v>0</v>
      </c>
      <c r="BK167" s="3">
        <v>120000</v>
      </c>
      <c r="BL167" s="3">
        <v>6000</v>
      </c>
      <c r="BM167" s="3">
        <v>0</v>
      </c>
      <c r="BN167" s="3">
        <v>29495.8</v>
      </c>
      <c r="BO167" s="3">
        <v>9305.11</v>
      </c>
      <c r="BP167" s="3">
        <v>0</v>
      </c>
      <c r="BQ167" s="3">
        <v>42751.75</v>
      </c>
      <c r="BR167" s="3">
        <v>0</v>
      </c>
      <c r="BS167" s="3">
        <v>0</v>
      </c>
      <c r="BT167" s="3">
        <v>129186.95</v>
      </c>
      <c r="BU167" s="3">
        <v>0</v>
      </c>
      <c r="BV167" s="3">
        <v>5391.09</v>
      </c>
      <c r="BW167" s="3">
        <v>6476.72</v>
      </c>
      <c r="BX167" s="3">
        <v>0</v>
      </c>
      <c r="BY167" s="3">
        <v>10336.73</v>
      </c>
      <c r="BZ167" s="3">
        <v>457.66</v>
      </c>
      <c r="CA167" s="3">
        <v>0</v>
      </c>
      <c r="CB167" s="3">
        <v>2751.75</v>
      </c>
      <c r="CC167" s="3">
        <v>2101.56</v>
      </c>
      <c r="CD167" s="3">
        <v>400</v>
      </c>
      <c r="CE167" s="3">
        <v>0</v>
      </c>
      <c r="CF167" s="3">
        <v>250</v>
      </c>
      <c r="CG167" s="3">
        <v>0</v>
      </c>
      <c r="CH167" s="3">
        <v>0</v>
      </c>
      <c r="CI167" s="3">
        <v>0</v>
      </c>
      <c r="CJ167" s="3">
        <v>8847.4500000000007</v>
      </c>
      <c r="CK167" s="3">
        <v>0</v>
      </c>
      <c r="CL167" s="3">
        <v>0</v>
      </c>
      <c r="CM167" s="3">
        <v>521816.7</v>
      </c>
      <c r="CN167" s="3">
        <v>83756.34</v>
      </c>
      <c r="CO167" s="3">
        <v>4200</v>
      </c>
      <c r="CP167" s="3">
        <v>0</v>
      </c>
      <c r="CQ167" s="3">
        <v>0</v>
      </c>
      <c r="CR167" s="3">
        <v>0</v>
      </c>
      <c r="CS167" s="3">
        <v>18072.55</v>
      </c>
      <c r="CT167" s="3">
        <v>0</v>
      </c>
      <c r="CU167" s="3">
        <v>0</v>
      </c>
      <c r="CV167" s="3">
        <v>40000</v>
      </c>
      <c r="CW167" s="3">
        <v>3845.13</v>
      </c>
      <c r="CX167" s="3">
        <v>42000</v>
      </c>
      <c r="CY167" s="3">
        <v>0</v>
      </c>
      <c r="CZ167" s="3">
        <v>0</v>
      </c>
      <c r="DA167" s="3">
        <v>32071.05</v>
      </c>
      <c r="DB167" s="3">
        <v>114358.91</v>
      </c>
      <c r="DC167" s="3">
        <v>0</v>
      </c>
      <c r="DD167" s="3">
        <v>0</v>
      </c>
      <c r="DE167" s="3">
        <v>0</v>
      </c>
      <c r="DF167" s="3">
        <v>0</v>
      </c>
      <c r="DG167" s="3">
        <v>0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580709.42000000004</v>
      </c>
      <c r="DN167" s="3">
        <v>32071.05</v>
      </c>
      <c r="DO167" s="3">
        <v>0</v>
      </c>
      <c r="DP167" s="3">
        <v>0</v>
      </c>
      <c r="DQ167" s="3">
        <v>0</v>
      </c>
      <c r="DR167" s="3">
        <v>0</v>
      </c>
      <c r="DS167" s="3">
        <v>0</v>
      </c>
      <c r="DT167" s="3" t="s">
        <v>133</v>
      </c>
      <c r="DU167" s="3"/>
      <c r="DV167" s="16" t="s">
        <v>1073</v>
      </c>
    </row>
    <row r="168" spans="1:126" ht="12.75" customHeight="1" x14ac:dyDescent="0.25">
      <c r="A168" s="3" t="s">
        <v>1030</v>
      </c>
      <c r="B168" s="3" t="s">
        <v>310</v>
      </c>
      <c r="C168" s="7" t="s">
        <v>765</v>
      </c>
      <c r="D168" s="7" t="s">
        <v>312</v>
      </c>
      <c r="E168" s="3" t="s">
        <v>129</v>
      </c>
      <c r="F168" s="5">
        <v>60</v>
      </c>
      <c r="G168" s="8"/>
      <c r="H168" s="8"/>
      <c r="I168" s="8"/>
      <c r="J168" s="5">
        <v>42</v>
      </c>
      <c r="K168" s="8"/>
      <c r="L168" s="5">
        <v>18</v>
      </c>
      <c r="M168" s="3">
        <v>78</v>
      </c>
      <c r="N168" s="3">
        <v>42</v>
      </c>
      <c r="O168" s="3">
        <v>120</v>
      </c>
      <c r="P168" s="3">
        <v>0</v>
      </c>
      <c r="Q168" s="3">
        <v>18.234999999999999</v>
      </c>
      <c r="R168" s="3">
        <v>55470.87</v>
      </c>
      <c r="S168" s="3">
        <v>3297.42</v>
      </c>
      <c r="T168" s="3">
        <v>2448</v>
      </c>
      <c r="U168" s="3">
        <v>923872.07</v>
      </c>
      <c r="V168" s="3">
        <v>1140937.1299999999</v>
      </c>
      <c r="W168" s="12">
        <v>1197995.3500000001</v>
      </c>
      <c r="X168" s="3">
        <v>1.05</v>
      </c>
      <c r="Y168" s="3">
        <v>1197995.3500000001</v>
      </c>
      <c r="Z168" s="3">
        <v>1197995.3500000001</v>
      </c>
      <c r="AA168" s="3">
        <v>467603.12</v>
      </c>
      <c r="AB168" s="3">
        <v>0</v>
      </c>
      <c r="AC168" s="3">
        <v>16814.560000000001</v>
      </c>
      <c r="AD168" s="3">
        <v>5604.48</v>
      </c>
      <c r="AE168" s="12">
        <v>119799.54</v>
      </c>
      <c r="AF168" s="3">
        <v>165000</v>
      </c>
      <c r="AG168" s="6">
        <v>88091.68</v>
      </c>
      <c r="AH168" s="3">
        <v>57808.98</v>
      </c>
      <c r="AI168" s="3">
        <v>113845.3456</v>
      </c>
      <c r="AJ168" s="3">
        <v>118492.0944</v>
      </c>
      <c r="AK168" s="3">
        <v>0.49</v>
      </c>
      <c r="AL168" s="3">
        <v>0.51</v>
      </c>
      <c r="AM168" s="3">
        <v>265777.15999999997</v>
      </c>
      <c r="AN168" s="3">
        <v>0</v>
      </c>
      <c r="AO168" s="3">
        <v>4461017</v>
      </c>
      <c r="AP168" s="3">
        <v>0</v>
      </c>
      <c r="AQ168" s="3">
        <v>2859</v>
      </c>
      <c r="AR168" s="3">
        <v>0</v>
      </c>
      <c r="AS168" s="3">
        <v>31.87</v>
      </c>
      <c r="AT168" s="3">
        <v>20.22</v>
      </c>
      <c r="AU168" s="3">
        <v>59.58</v>
      </c>
      <c r="AV168" s="3">
        <v>4461</v>
      </c>
      <c r="AW168" s="3">
        <v>111.67</v>
      </c>
      <c r="AX168" s="3">
        <v>4.87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3.68</v>
      </c>
      <c r="BE168" s="3">
        <v>0</v>
      </c>
      <c r="BF168" s="3">
        <v>27.98</v>
      </c>
      <c r="BG168" s="3">
        <v>0</v>
      </c>
      <c r="BH168" s="3">
        <v>190000</v>
      </c>
      <c r="BI168" s="3">
        <v>349861.11</v>
      </c>
      <c r="BJ168" s="3">
        <v>0</v>
      </c>
      <c r="BK168" s="3">
        <v>140000</v>
      </c>
      <c r="BL168" s="3">
        <v>8364.41</v>
      </c>
      <c r="BM168" s="3">
        <v>0</v>
      </c>
      <c r="BN168" s="3">
        <v>18110.810000000001</v>
      </c>
      <c r="BO168" s="3">
        <v>71991.070000000007</v>
      </c>
      <c r="BP168" s="3">
        <v>130635</v>
      </c>
      <c r="BQ168" s="3">
        <v>0</v>
      </c>
      <c r="BR168" s="3">
        <v>8346.1200000000008</v>
      </c>
      <c r="BS168" s="3">
        <v>78619.740000000005</v>
      </c>
      <c r="BT168" s="3">
        <v>348411.11</v>
      </c>
      <c r="BU168" s="3">
        <v>0</v>
      </c>
      <c r="BV168" s="3">
        <v>7475.65</v>
      </c>
      <c r="BW168" s="3">
        <v>8364.41</v>
      </c>
      <c r="BX168" s="3">
        <v>0</v>
      </c>
      <c r="BY168" s="3">
        <v>573.26</v>
      </c>
      <c r="BZ168" s="3">
        <v>54769.39</v>
      </c>
      <c r="CA168" s="3">
        <v>5827.9</v>
      </c>
      <c r="CB168" s="3">
        <v>0</v>
      </c>
      <c r="CC168" s="3">
        <v>2428.87</v>
      </c>
      <c r="CD168" s="3">
        <v>1450</v>
      </c>
      <c r="CE168" s="3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17221.68</v>
      </c>
      <c r="CK168" s="3">
        <v>0</v>
      </c>
      <c r="CL168" s="3">
        <v>0</v>
      </c>
      <c r="CM168" s="3">
        <v>498114.6</v>
      </c>
      <c r="CN168" s="3">
        <v>21712.59</v>
      </c>
      <c r="CO168" s="3">
        <v>0</v>
      </c>
      <c r="CP168" s="3">
        <v>0</v>
      </c>
      <c r="CQ168" s="3">
        <v>0</v>
      </c>
      <c r="CR168" s="3">
        <v>0</v>
      </c>
      <c r="CS168" s="3">
        <v>16400</v>
      </c>
      <c r="CT168" s="3">
        <v>0</v>
      </c>
      <c r="CU168" s="3">
        <v>124807.1</v>
      </c>
      <c r="CV168" s="3">
        <v>0</v>
      </c>
      <c r="CW168" s="3">
        <v>38000</v>
      </c>
      <c r="CX168" s="3">
        <v>49000</v>
      </c>
      <c r="CY168" s="3">
        <v>0</v>
      </c>
      <c r="CZ168" s="3">
        <v>0</v>
      </c>
      <c r="DA168" s="3">
        <v>43619.4</v>
      </c>
      <c r="DB168" s="3">
        <v>132524.35</v>
      </c>
      <c r="DC168" s="3">
        <v>0</v>
      </c>
      <c r="DD168" s="3">
        <v>0</v>
      </c>
      <c r="DE168" s="3">
        <v>0</v>
      </c>
      <c r="DF168" s="3">
        <v>0</v>
      </c>
      <c r="DG168" s="3">
        <v>0</v>
      </c>
      <c r="DH168" s="3">
        <v>0</v>
      </c>
      <c r="DI168" s="3">
        <v>0</v>
      </c>
      <c r="DJ168" s="3">
        <v>0</v>
      </c>
      <c r="DK168" s="3">
        <v>0</v>
      </c>
      <c r="DL168" s="3">
        <v>0</v>
      </c>
      <c r="DM168" s="3">
        <v>603442.94999999995</v>
      </c>
      <c r="DN168" s="3">
        <v>43619.4</v>
      </c>
      <c r="DO168" s="3">
        <v>0</v>
      </c>
      <c r="DP168" s="3">
        <v>0</v>
      </c>
      <c r="DQ168" s="3">
        <v>0</v>
      </c>
      <c r="DR168" s="3">
        <v>0</v>
      </c>
      <c r="DS168" s="3">
        <v>0</v>
      </c>
      <c r="DT168" s="3" t="s">
        <v>126</v>
      </c>
      <c r="DU168" s="3"/>
      <c r="DV168" s="16" t="s">
        <v>1073</v>
      </c>
    </row>
    <row r="169" spans="1:126" ht="12.75" customHeight="1" x14ac:dyDescent="0.25">
      <c r="A169" s="3" t="s">
        <v>1030</v>
      </c>
      <c r="B169" s="3" t="s">
        <v>310</v>
      </c>
      <c r="C169" s="7" t="s">
        <v>766</v>
      </c>
      <c r="D169" s="7" t="s">
        <v>313</v>
      </c>
      <c r="E169" s="3" t="s">
        <v>120</v>
      </c>
      <c r="F169" s="5">
        <v>30</v>
      </c>
      <c r="G169" s="8"/>
      <c r="H169" s="8"/>
      <c r="I169" s="8"/>
      <c r="J169" s="8"/>
      <c r="K169" s="8"/>
      <c r="L169" s="5">
        <v>9</v>
      </c>
      <c r="M169" s="3">
        <v>39</v>
      </c>
      <c r="N169" s="3">
        <v>0</v>
      </c>
      <c r="O169" s="3">
        <v>39</v>
      </c>
      <c r="P169" s="3">
        <v>200</v>
      </c>
      <c r="Q169" s="3">
        <v>7.09</v>
      </c>
      <c r="R169" s="3">
        <v>21567.78</v>
      </c>
      <c r="S169" s="3">
        <v>2018.91</v>
      </c>
      <c r="T169" s="3">
        <v>795.6</v>
      </c>
      <c r="U169" s="3">
        <v>276877.71000000002</v>
      </c>
      <c r="V169" s="3">
        <v>342708.17</v>
      </c>
      <c r="W169" s="12">
        <v>446807.19</v>
      </c>
      <c r="X169" s="3">
        <v>1.3038000000000001</v>
      </c>
      <c r="Y169" s="3">
        <v>438186.97</v>
      </c>
      <c r="Z169" s="3">
        <v>446807.19</v>
      </c>
      <c r="AA169" s="3">
        <v>134559.07</v>
      </c>
      <c r="AB169" s="3">
        <v>0</v>
      </c>
      <c r="AC169" s="3">
        <v>7723.78</v>
      </c>
      <c r="AD169" s="3">
        <v>1651.32</v>
      </c>
      <c r="AE169" s="12">
        <v>44680.72</v>
      </c>
      <c r="AF169" s="3">
        <v>30222.06</v>
      </c>
      <c r="AG169" s="6">
        <v>39044.22</v>
      </c>
      <c r="AH169" s="3">
        <v>0</v>
      </c>
      <c r="AI169" s="3">
        <v>69854.02</v>
      </c>
      <c r="AJ169" s="3">
        <v>0</v>
      </c>
      <c r="AK169" s="3">
        <v>1</v>
      </c>
      <c r="AL169" s="3">
        <v>0</v>
      </c>
      <c r="AM169" s="3">
        <v>169929.48</v>
      </c>
      <c r="AN169" s="3">
        <v>0</v>
      </c>
      <c r="AO169" s="3">
        <v>3867964</v>
      </c>
      <c r="AP169" s="3">
        <v>0</v>
      </c>
      <c r="AQ169" s="3">
        <v>0</v>
      </c>
      <c r="AR169" s="3">
        <v>0</v>
      </c>
      <c r="AS169" s="3">
        <v>18.059999999999999</v>
      </c>
      <c r="AT169" s="3">
        <v>0</v>
      </c>
      <c r="AU169" s="3">
        <v>43.93</v>
      </c>
      <c r="AV169" s="3">
        <v>3868</v>
      </c>
      <c r="AW169" s="3">
        <v>61.99</v>
      </c>
      <c r="AX169" s="3">
        <v>8</v>
      </c>
      <c r="AY169" s="3">
        <v>2.59</v>
      </c>
      <c r="AZ169" s="3">
        <v>0.19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6.52</v>
      </c>
      <c r="BG169" s="3">
        <v>0</v>
      </c>
      <c r="BH169" s="3">
        <v>60000</v>
      </c>
      <c r="BI169" s="3">
        <v>70590.81</v>
      </c>
      <c r="BJ169" s="3">
        <v>1000</v>
      </c>
      <c r="BK169" s="3">
        <v>60000</v>
      </c>
      <c r="BL169" s="3">
        <v>0</v>
      </c>
      <c r="BM169" s="3">
        <v>0</v>
      </c>
      <c r="BN169" s="3">
        <v>1958.82</v>
      </c>
      <c r="BO169" s="3">
        <v>25.77</v>
      </c>
      <c r="BP169" s="3">
        <v>25185</v>
      </c>
      <c r="BQ169" s="3">
        <v>0</v>
      </c>
      <c r="BR169" s="3">
        <v>1114.33</v>
      </c>
      <c r="BS169" s="3">
        <v>891.65</v>
      </c>
      <c r="BT169" s="3">
        <v>60590.81</v>
      </c>
      <c r="BU169" s="3">
        <v>282.56</v>
      </c>
      <c r="BV169" s="3">
        <v>552.28</v>
      </c>
      <c r="BW169" s="3">
        <v>0</v>
      </c>
      <c r="BX169" s="3">
        <v>0</v>
      </c>
      <c r="BY169" s="3">
        <v>1617.9</v>
      </c>
      <c r="BZ169" s="3">
        <v>25.77</v>
      </c>
      <c r="CA169" s="3">
        <v>0</v>
      </c>
      <c r="CB169" s="3">
        <v>0</v>
      </c>
      <c r="CC169" s="3">
        <v>906.56</v>
      </c>
      <c r="CD169" s="3">
        <v>0</v>
      </c>
      <c r="CE169" s="3">
        <v>0</v>
      </c>
      <c r="CF169" s="3">
        <v>0</v>
      </c>
      <c r="CG169" s="3">
        <v>0</v>
      </c>
      <c r="CH169" s="3">
        <v>0</v>
      </c>
      <c r="CI169" s="3">
        <v>0</v>
      </c>
      <c r="CJ169" s="3">
        <v>0</v>
      </c>
      <c r="CK169" s="3">
        <v>0</v>
      </c>
      <c r="CL169" s="3">
        <v>0</v>
      </c>
      <c r="CM169" s="3">
        <v>239783.5</v>
      </c>
      <c r="CN169" s="3">
        <v>30942.69</v>
      </c>
      <c r="CO169" s="3">
        <v>10000</v>
      </c>
      <c r="CP169" s="3">
        <v>717.44</v>
      </c>
      <c r="CQ169" s="3">
        <v>0</v>
      </c>
      <c r="CR169" s="3">
        <v>0</v>
      </c>
      <c r="CS169" s="3">
        <v>0</v>
      </c>
      <c r="CT169" s="3">
        <v>0</v>
      </c>
      <c r="CU169" s="3">
        <v>25185</v>
      </c>
      <c r="CV169" s="3">
        <v>0</v>
      </c>
      <c r="CW169" s="3">
        <v>12000</v>
      </c>
      <c r="CX169" s="3">
        <v>21000</v>
      </c>
      <c r="CY169" s="3">
        <v>0</v>
      </c>
      <c r="CZ169" s="3">
        <v>0</v>
      </c>
      <c r="DA169" s="3">
        <v>13629.55</v>
      </c>
      <c r="DB169" s="3">
        <v>59447.72</v>
      </c>
      <c r="DC169" s="3">
        <v>0</v>
      </c>
      <c r="DD169" s="3">
        <v>0</v>
      </c>
      <c r="DE169" s="3">
        <v>0</v>
      </c>
      <c r="DF169" s="3">
        <v>0</v>
      </c>
      <c r="DG169" s="3">
        <v>0</v>
      </c>
      <c r="DH169" s="3">
        <v>0</v>
      </c>
      <c r="DI169" s="3">
        <v>0</v>
      </c>
      <c r="DJ169" s="3">
        <v>0</v>
      </c>
      <c r="DK169" s="3">
        <v>0</v>
      </c>
      <c r="DL169" s="3">
        <v>0</v>
      </c>
      <c r="DM169" s="3">
        <v>166865.14000000001</v>
      </c>
      <c r="DN169" s="3">
        <v>13629.55</v>
      </c>
      <c r="DO169" s="3">
        <v>0</v>
      </c>
      <c r="DP169" s="3">
        <v>0</v>
      </c>
      <c r="DQ169" s="3">
        <v>0</v>
      </c>
      <c r="DR169" s="3">
        <v>0</v>
      </c>
      <c r="DS169" s="3">
        <v>0</v>
      </c>
      <c r="DT169" s="3" t="s">
        <v>126</v>
      </c>
      <c r="DU169" s="3"/>
      <c r="DV169" s="16" t="s">
        <v>1073</v>
      </c>
    </row>
    <row r="170" spans="1:126" ht="12.75" customHeight="1" x14ac:dyDescent="0.25">
      <c r="A170" s="3" t="s">
        <v>1030</v>
      </c>
      <c r="B170" s="3" t="s">
        <v>310</v>
      </c>
      <c r="C170" s="7" t="s">
        <v>767</v>
      </c>
      <c r="D170" s="7" t="s">
        <v>314</v>
      </c>
      <c r="E170" s="3" t="s">
        <v>125</v>
      </c>
      <c r="F170" s="8"/>
      <c r="G170" s="8"/>
      <c r="H170" s="8"/>
      <c r="I170" s="8"/>
      <c r="J170" s="5">
        <v>24</v>
      </c>
      <c r="K170" s="8"/>
      <c r="L170" s="8"/>
      <c r="M170" s="3">
        <v>0</v>
      </c>
      <c r="N170" s="3">
        <v>24</v>
      </c>
      <c r="O170" s="3">
        <v>24</v>
      </c>
      <c r="P170" s="3">
        <v>0</v>
      </c>
      <c r="Q170" s="3">
        <v>4.53</v>
      </c>
      <c r="R170" s="3">
        <v>13780.26</v>
      </c>
      <c r="S170" s="3">
        <v>759.8</v>
      </c>
      <c r="T170" s="3">
        <v>489.6</v>
      </c>
      <c r="U170" s="3">
        <v>363426.71</v>
      </c>
      <c r="V170" s="3">
        <v>453538.14</v>
      </c>
      <c r="W170" s="12">
        <v>497878.42</v>
      </c>
      <c r="X170" s="3">
        <v>1.0978000000000001</v>
      </c>
      <c r="Y170" s="3">
        <v>497878.42</v>
      </c>
      <c r="Z170" s="3">
        <v>497878.42</v>
      </c>
      <c r="AA170" s="3">
        <v>186852.26</v>
      </c>
      <c r="AB170" s="3">
        <v>0</v>
      </c>
      <c r="AC170" s="3">
        <v>9646.76</v>
      </c>
      <c r="AD170" s="3">
        <v>1200.96</v>
      </c>
      <c r="AE170" s="12">
        <v>49787.839999999997</v>
      </c>
      <c r="AF170" s="3">
        <v>53577.55</v>
      </c>
      <c r="AG170" s="6">
        <v>21562.9</v>
      </c>
      <c r="AH170" s="3">
        <v>41382</v>
      </c>
      <c r="AI170" s="3">
        <v>0</v>
      </c>
      <c r="AJ170" s="3">
        <v>88191.49</v>
      </c>
      <c r="AK170" s="3">
        <v>0</v>
      </c>
      <c r="AL170" s="3">
        <v>1</v>
      </c>
      <c r="AM170" s="3">
        <v>134451.71</v>
      </c>
      <c r="AN170" s="3">
        <v>0</v>
      </c>
      <c r="AO170" s="3">
        <v>3867964</v>
      </c>
      <c r="AP170" s="3">
        <v>0</v>
      </c>
      <c r="AQ170" s="3">
        <v>1815</v>
      </c>
      <c r="AR170" s="3">
        <v>0</v>
      </c>
      <c r="AS170" s="3">
        <v>0</v>
      </c>
      <c r="AT170" s="3">
        <v>22.8</v>
      </c>
      <c r="AU170" s="3">
        <v>34.76</v>
      </c>
      <c r="AV170" s="3">
        <v>3868</v>
      </c>
      <c r="AW170" s="3">
        <v>57.56</v>
      </c>
      <c r="AX170" s="3">
        <v>5.96</v>
      </c>
      <c r="AY170" s="3">
        <v>3.88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7.21</v>
      </c>
      <c r="BG170" s="3">
        <v>0</v>
      </c>
      <c r="BH170" s="3">
        <v>60000</v>
      </c>
      <c r="BI170" s="3">
        <v>70456.570000000007</v>
      </c>
      <c r="BJ170" s="3">
        <v>0</v>
      </c>
      <c r="BK170" s="3">
        <v>50000</v>
      </c>
      <c r="BL170" s="3">
        <v>2530.1799999999998</v>
      </c>
      <c r="BM170" s="3">
        <v>0</v>
      </c>
      <c r="BN170" s="3">
        <v>4737.95</v>
      </c>
      <c r="BO170" s="3">
        <v>35168.339999999997</v>
      </c>
      <c r="BP170" s="3">
        <v>29305</v>
      </c>
      <c r="BQ170" s="3">
        <v>0</v>
      </c>
      <c r="BR170" s="3">
        <v>761.64</v>
      </c>
      <c r="BS170" s="3">
        <v>11340.79</v>
      </c>
      <c r="BT170" s="3">
        <v>55456.57</v>
      </c>
      <c r="BU170" s="3">
        <v>0</v>
      </c>
      <c r="BV170" s="3">
        <v>11423.98</v>
      </c>
      <c r="BW170" s="3">
        <v>2530.1799999999998</v>
      </c>
      <c r="BX170" s="3">
        <v>0</v>
      </c>
      <c r="BY170" s="3">
        <v>4290.47</v>
      </c>
      <c r="BZ170" s="3">
        <v>35168.339999999997</v>
      </c>
      <c r="CA170" s="3">
        <v>1440.61</v>
      </c>
      <c r="CB170" s="3">
        <v>0</v>
      </c>
      <c r="CC170" s="3">
        <v>923.55</v>
      </c>
      <c r="CD170" s="3">
        <v>0</v>
      </c>
      <c r="CE170" s="3">
        <v>0</v>
      </c>
      <c r="CF170" s="3">
        <v>0</v>
      </c>
      <c r="CG170" s="3">
        <v>0</v>
      </c>
      <c r="CH170" s="3">
        <v>0</v>
      </c>
      <c r="CI170" s="3">
        <v>0</v>
      </c>
      <c r="CJ170" s="3">
        <v>0</v>
      </c>
      <c r="CK170" s="3">
        <v>0</v>
      </c>
      <c r="CL170" s="3">
        <v>0</v>
      </c>
      <c r="CM170" s="3">
        <v>222643.20000000001</v>
      </c>
      <c r="CN170" s="3">
        <v>23040.66</v>
      </c>
      <c r="CO170" s="3">
        <v>15000</v>
      </c>
      <c r="CP170" s="3">
        <v>0</v>
      </c>
      <c r="CQ170" s="3">
        <v>0</v>
      </c>
      <c r="CR170" s="3">
        <v>0</v>
      </c>
      <c r="CS170" s="3">
        <v>0</v>
      </c>
      <c r="CT170" s="3">
        <v>0</v>
      </c>
      <c r="CU170" s="3">
        <v>27864.39</v>
      </c>
      <c r="CV170" s="3">
        <v>0</v>
      </c>
      <c r="CW170" s="3">
        <v>6000</v>
      </c>
      <c r="CX170" s="3">
        <v>17500</v>
      </c>
      <c r="CY170" s="3">
        <v>0</v>
      </c>
      <c r="CZ170" s="3">
        <v>0</v>
      </c>
      <c r="DA170" s="3">
        <v>12347.5</v>
      </c>
      <c r="DB170" s="3">
        <v>38576.019999999997</v>
      </c>
      <c r="DC170" s="3">
        <v>0</v>
      </c>
      <c r="DD170" s="3">
        <v>0</v>
      </c>
      <c r="DE170" s="3">
        <v>0</v>
      </c>
      <c r="DF170" s="3">
        <v>0</v>
      </c>
      <c r="DG170" s="3">
        <v>0</v>
      </c>
      <c r="DH170" s="3">
        <v>0</v>
      </c>
      <c r="DI170" s="3">
        <v>0</v>
      </c>
      <c r="DJ170" s="3">
        <v>0</v>
      </c>
      <c r="DK170" s="3">
        <v>0</v>
      </c>
      <c r="DL170" s="3">
        <v>0</v>
      </c>
      <c r="DM170" s="3">
        <v>252910.68</v>
      </c>
      <c r="DN170" s="3">
        <v>12347.5</v>
      </c>
      <c r="DO170" s="3">
        <v>0</v>
      </c>
      <c r="DP170" s="3">
        <v>0</v>
      </c>
      <c r="DQ170" s="3">
        <v>0</v>
      </c>
      <c r="DR170" s="3">
        <v>0</v>
      </c>
      <c r="DS170" s="3">
        <v>0</v>
      </c>
      <c r="DT170" s="3" t="s">
        <v>133</v>
      </c>
      <c r="DU170" s="3"/>
      <c r="DV170" s="16" t="s">
        <v>1073</v>
      </c>
    </row>
    <row r="171" spans="1:126" ht="12.75" customHeight="1" x14ac:dyDescent="0.25">
      <c r="A171" s="3" t="s">
        <v>1031</v>
      </c>
      <c r="B171" s="3" t="s">
        <v>315</v>
      </c>
      <c r="C171" s="7" t="s">
        <v>768</v>
      </c>
      <c r="D171" s="7" t="s">
        <v>316</v>
      </c>
      <c r="E171" s="3" t="s">
        <v>120</v>
      </c>
      <c r="F171" s="5">
        <v>254</v>
      </c>
      <c r="G171" s="8"/>
      <c r="H171" s="8"/>
      <c r="I171" s="8"/>
      <c r="J171" s="8"/>
      <c r="K171" s="8"/>
      <c r="L171" s="5">
        <v>70</v>
      </c>
      <c r="M171" s="3">
        <v>324</v>
      </c>
      <c r="N171" s="3">
        <v>0</v>
      </c>
      <c r="O171" s="3">
        <v>324</v>
      </c>
      <c r="P171" s="3">
        <v>41000</v>
      </c>
      <c r="Q171" s="3">
        <v>32.002000000000002</v>
      </c>
      <c r="R171" s="3">
        <v>97350.080000000002</v>
      </c>
      <c r="S171" s="3">
        <v>18373.400000000001</v>
      </c>
      <c r="T171" s="3">
        <v>6609.6</v>
      </c>
      <c r="U171" s="3">
        <v>1761358.89</v>
      </c>
      <c r="V171" s="3">
        <v>2192230.46</v>
      </c>
      <c r="W171" s="12">
        <v>1761358.89</v>
      </c>
      <c r="X171" s="3">
        <v>0.80349999999999999</v>
      </c>
      <c r="Y171" s="3">
        <v>1761358.89</v>
      </c>
      <c r="Z171" s="3">
        <v>2192230.46</v>
      </c>
      <c r="AA171" s="3">
        <v>816497.04</v>
      </c>
      <c r="AB171" s="3">
        <v>0</v>
      </c>
      <c r="AC171" s="3">
        <v>93034.559999999998</v>
      </c>
      <c r="AD171" s="3">
        <v>16212.96</v>
      </c>
      <c r="AE171" s="12">
        <v>163787.04</v>
      </c>
      <c r="AF171" s="3">
        <v>0</v>
      </c>
      <c r="AG171" s="6">
        <v>35472.769999999997</v>
      </c>
      <c r="AH171" s="3">
        <v>535457.76</v>
      </c>
      <c r="AI171" s="3">
        <v>117563.68</v>
      </c>
      <c r="AJ171" s="3">
        <v>0</v>
      </c>
      <c r="AK171" s="3">
        <v>1</v>
      </c>
      <c r="AL171" s="3">
        <v>0</v>
      </c>
      <c r="AM171" s="3">
        <v>0</v>
      </c>
      <c r="AN171" s="3">
        <v>0</v>
      </c>
      <c r="AO171" s="3">
        <v>2409115</v>
      </c>
      <c r="AP171" s="3">
        <v>10968</v>
      </c>
      <c r="AQ171" s="3">
        <v>0</v>
      </c>
      <c r="AR171" s="3">
        <v>0</v>
      </c>
      <c r="AS171" s="3">
        <v>48.82</v>
      </c>
      <c r="AT171" s="3">
        <v>0</v>
      </c>
      <c r="AU171" s="3">
        <v>0</v>
      </c>
      <c r="AV171" s="3">
        <v>2409</v>
      </c>
      <c r="AW171" s="3">
        <v>48.82</v>
      </c>
      <c r="AX171" s="3">
        <v>27.11</v>
      </c>
      <c r="AY171" s="3">
        <v>9.7100000000000009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118.72</v>
      </c>
      <c r="BG171" s="3">
        <v>0</v>
      </c>
      <c r="BH171" s="3">
        <v>128965</v>
      </c>
      <c r="BI171" s="3">
        <v>197575.9</v>
      </c>
      <c r="BJ171" s="3">
        <v>3000</v>
      </c>
      <c r="BK171" s="3">
        <v>300000</v>
      </c>
      <c r="BL171" s="3">
        <v>9000</v>
      </c>
      <c r="BM171" s="3">
        <v>0</v>
      </c>
      <c r="BN171" s="3">
        <v>4140.84</v>
      </c>
      <c r="BO171" s="3">
        <v>28372.62</v>
      </c>
      <c r="BP171" s="3">
        <v>350937.5</v>
      </c>
      <c r="BQ171" s="3">
        <v>2084.1</v>
      </c>
      <c r="BR171" s="3">
        <v>0</v>
      </c>
      <c r="BS171" s="3">
        <v>10793.71</v>
      </c>
      <c r="BT171" s="3">
        <v>172393.91</v>
      </c>
      <c r="BU171" s="3">
        <v>3471.15</v>
      </c>
      <c r="BV171" s="3">
        <v>33607.43</v>
      </c>
      <c r="BW171" s="3">
        <v>9073</v>
      </c>
      <c r="BX171" s="3">
        <v>0</v>
      </c>
      <c r="BY171" s="3">
        <v>1972.1</v>
      </c>
      <c r="BZ171" s="3">
        <v>12239.69</v>
      </c>
      <c r="CA171" s="3">
        <v>63829.8</v>
      </c>
      <c r="CB171" s="3">
        <v>2084.1</v>
      </c>
      <c r="CC171" s="3">
        <v>3555.38</v>
      </c>
      <c r="CD171" s="3">
        <v>1800</v>
      </c>
      <c r="CE171" s="3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16132.93</v>
      </c>
      <c r="CK171" s="3">
        <v>1100</v>
      </c>
      <c r="CL171" s="3">
        <v>0</v>
      </c>
      <c r="CM171" s="3">
        <v>117563.68</v>
      </c>
      <c r="CN171" s="3">
        <v>65302.15</v>
      </c>
      <c r="CO171" s="3">
        <v>23381.99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286007.7</v>
      </c>
      <c r="CV171" s="3">
        <v>0</v>
      </c>
      <c r="CW171" s="3">
        <v>13000</v>
      </c>
      <c r="CX171" s="3">
        <v>105000</v>
      </c>
      <c r="CY171" s="3">
        <v>0</v>
      </c>
      <c r="CZ171" s="3">
        <v>0</v>
      </c>
      <c r="DA171" s="3">
        <v>24656.880000000001</v>
      </c>
      <c r="DB171" s="3">
        <v>266392.57</v>
      </c>
      <c r="DC171" s="3">
        <v>0</v>
      </c>
      <c r="DD171" s="3">
        <v>0</v>
      </c>
      <c r="DE171" s="3">
        <v>0</v>
      </c>
      <c r="DF171" s="3">
        <v>0</v>
      </c>
      <c r="DG171" s="3">
        <v>0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1608322.44</v>
      </c>
      <c r="DN171" s="3">
        <v>24656.880000000001</v>
      </c>
      <c r="DO171" s="3">
        <v>0</v>
      </c>
      <c r="DP171" s="3">
        <v>0</v>
      </c>
      <c r="DQ171" s="3">
        <v>0</v>
      </c>
      <c r="DR171" s="3">
        <v>0</v>
      </c>
      <c r="DS171" s="3">
        <v>0</v>
      </c>
      <c r="DT171" s="3" t="s">
        <v>121</v>
      </c>
      <c r="DU171" s="3" t="s">
        <v>122</v>
      </c>
      <c r="DV171" s="16" t="s">
        <v>1075</v>
      </c>
    </row>
    <row r="172" spans="1:126" ht="12.75" customHeight="1" x14ac:dyDescent="0.25">
      <c r="A172" s="3" t="s">
        <v>1031</v>
      </c>
      <c r="B172" s="3" t="s">
        <v>315</v>
      </c>
      <c r="C172" s="7" t="s">
        <v>769</v>
      </c>
      <c r="D172" s="7" t="s">
        <v>317</v>
      </c>
      <c r="E172" s="3" t="s">
        <v>125</v>
      </c>
      <c r="F172" s="8"/>
      <c r="G172" s="8"/>
      <c r="H172" s="8"/>
      <c r="I172" s="8"/>
      <c r="J172" s="5">
        <v>137</v>
      </c>
      <c r="K172" s="8"/>
      <c r="L172" s="8"/>
      <c r="M172" s="3">
        <v>0</v>
      </c>
      <c r="N172" s="3">
        <v>137</v>
      </c>
      <c r="O172" s="3">
        <v>137</v>
      </c>
      <c r="P172" s="3">
        <v>16200</v>
      </c>
      <c r="Q172" s="3">
        <v>13.584</v>
      </c>
      <c r="R172" s="3">
        <v>41322.53</v>
      </c>
      <c r="S172" s="3">
        <v>6392.93</v>
      </c>
      <c r="T172" s="3">
        <v>2794.8</v>
      </c>
      <c r="U172" s="3">
        <v>1040645.08</v>
      </c>
      <c r="V172" s="3">
        <v>1297033.06</v>
      </c>
      <c r="W172" s="12">
        <v>1040645.08</v>
      </c>
      <c r="X172" s="3">
        <v>0.80230000000000001</v>
      </c>
      <c r="Y172" s="3">
        <v>1040645.08</v>
      </c>
      <c r="Z172" s="3">
        <v>1297033.06</v>
      </c>
      <c r="AA172" s="3">
        <v>513001.79</v>
      </c>
      <c r="AB172" s="3">
        <v>0</v>
      </c>
      <c r="AC172" s="3">
        <v>37906.160000000003</v>
      </c>
      <c r="AD172" s="3">
        <v>6855.48</v>
      </c>
      <c r="AE172" s="12">
        <v>103879.47</v>
      </c>
      <c r="AF172" s="3">
        <v>0</v>
      </c>
      <c r="AG172" s="6">
        <v>24169.21</v>
      </c>
      <c r="AH172" s="3">
        <v>337636.22</v>
      </c>
      <c r="AI172" s="3">
        <v>0</v>
      </c>
      <c r="AJ172" s="3">
        <v>61221.440000000002</v>
      </c>
      <c r="AK172" s="3">
        <v>0</v>
      </c>
      <c r="AL172" s="3">
        <v>1</v>
      </c>
      <c r="AM172" s="3">
        <v>0</v>
      </c>
      <c r="AN172" s="3">
        <v>0</v>
      </c>
      <c r="AO172" s="3">
        <v>2409115</v>
      </c>
      <c r="AP172" s="3">
        <v>0</v>
      </c>
      <c r="AQ172" s="3">
        <v>13298</v>
      </c>
      <c r="AR172" s="3">
        <v>0</v>
      </c>
      <c r="AS172" s="3">
        <v>0</v>
      </c>
      <c r="AT172" s="3">
        <v>25.39</v>
      </c>
      <c r="AU172" s="3">
        <v>0</v>
      </c>
      <c r="AV172" s="3">
        <v>2409</v>
      </c>
      <c r="AW172" s="3">
        <v>25.39</v>
      </c>
      <c r="AX172" s="3">
        <v>14.36</v>
      </c>
      <c r="AY172" s="3">
        <v>6.33</v>
      </c>
      <c r="AZ172" s="3">
        <v>0</v>
      </c>
      <c r="BA172" s="3">
        <v>0</v>
      </c>
      <c r="BB172" s="3">
        <v>1.08</v>
      </c>
      <c r="BC172" s="3">
        <v>0</v>
      </c>
      <c r="BD172" s="3">
        <v>0</v>
      </c>
      <c r="BE172" s="3">
        <v>0</v>
      </c>
      <c r="BF172" s="3">
        <v>55</v>
      </c>
      <c r="BG172" s="3">
        <v>0</v>
      </c>
      <c r="BH172" s="3">
        <v>71885</v>
      </c>
      <c r="BI172" s="3">
        <v>115620.46</v>
      </c>
      <c r="BJ172" s="3">
        <v>3000</v>
      </c>
      <c r="BK172" s="3">
        <v>145000</v>
      </c>
      <c r="BL172" s="3">
        <v>5000</v>
      </c>
      <c r="BM172" s="3">
        <v>0</v>
      </c>
      <c r="BN172" s="3">
        <v>3811.96</v>
      </c>
      <c r="BO172" s="3">
        <v>37506.04</v>
      </c>
      <c r="BP172" s="3">
        <v>174512.5</v>
      </c>
      <c r="BQ172" s="3">
        <v>607.98</v>
      </c>
      <c r="BR172" s="3">
        <v>0</v>
      </c>
      <c r="BS172" s="3">
        <v>18136.04</v>
      </c>
      <c r="BT172" s="3">
        <v>99380.87</v>
      </c>
      <c r="BU172" s="3">
        <v>3335.21</v>
      </c>
      <c r="BV172" s="3">
        <v>46502.22</v>
      </c>
      <c r="BW172" s="3">
        <v>2405.73</v>
      </c>
      <c r="BX172" s="3">
        <v>0</v>
      </c>
      <c r="BY172" s="3">
        <v>2530.62</v>
      </c>
      <c r="BZ172" s="3">
        <v>25378.560000000001</v>
      </c>
      <c r="CA172" s="3">
        <v>42021.16</v>
      </c>
      <c r="CB172" s="3">
        <v>607.98</v>
      </c>
      <c r="CC172" s="3">
        <v>1092.6500000000001</v>
      </c>
      <c r="CD172" s="3">
        <v>1000</v>
      </c>
      <c r="CE172" s="3">
        <v>0</v>
      </c>
      <c r="CF172" s="3">
        <v>0</v>
      </c>
      <c r="CG172" s="3">
        <v>0</v>
      </c>
      <c r="CH172" s="3">
        <v>0</v>
      </c>
      <c r="CI172" s="3">
        <v>0</v>
      </c>
      <c r="CJ172" s="3">
        <v>12127.48</v>
      </c>
      <c r="CK172" s="3">
        <v>0</v>
      </c>
      <c r="CL172" s="3">
        <v>0</v>
      </c>
      <c r="CM172" s="3">
        <v>61221.440000000002</v>
      </c>
      <c r="CN172" s="3">
        <v>34601.769999999997</v>
      </c>
      <c r="CO172" s="3">
        <v>15239.59</v>
      </c>
      <c r="CP172" s="3">
        <v>0</v>
      </c>
      <c r="CQ172" s="3">
        <v>2594.27</v>
      </c>
      <c r="CR172" s="3">
        <v>0</v>
      </c>
      <c r="CS172" s="3">
        <v>0</v>
      </c>
      <c r="CT172" s="3">
        <v>0</v>
      </c>
      <c r="CU172" s="3">
        <v>132491.34</v>
      </c>
      <c r="CV172" s="3">
        <v>0</v>
      </c>
      <c r="CW172" s="3">
        <v>5000</v>
      </c>
      <c r="CX172" s="3">
        <v>50750</v>
      </c>
      <c r="CY172" s="3">
        <v>0</v>
      </c>
      <c r="CZ172" s="3">
        <v>0</v>
      </c>
      <c r="DA172" s="3">
        <v>9027.27</v>
      </c>
      <c r="DB172" s="3">
        <v>98497.78</v>
      </c>
      <c r="DC172" s="3">
        <v>0</v>
      </c>
      <c r="DD172" s="3">
        <v>0</v>
      </c>
      <c r="DE172" s="3">
        <v>0</v>
      </c>
      <c r="DF172" s="3">
        <v>0</v>
      </c>
      <c r="DG172" s="3">
        <v>0</v>
      </c>
      <c r="DH172" s="3">
        <v>0</v>
      </c>
      <c r="DI172" s="3">
        <v>0</v>
      </c>
      <c r="DJ172" s="3">
        <v>0</v>
      </c>
      <c r="DK172" s="3">
        <v>0</v>
      </c>
      <c r="DL172" s="3">
        <v>0</v>
      </c>
      <c r="DM172" s="3">
        <v>955254.43</v>
      </c>
      <c r="DN172" s="3">
        <v>9027.27</v>
      </c>
      <c r="DO172" s="3">
        <v>0</v>
      </c>
      <c r="DP172" s="3">
        <v>0</v>
      </c>
      <c r="DQ172" s="3">
        <v>0</v>
      </c>
      <c r="DR172" s="3">
        <v>0</v>
      </c>
      <c r="DS172" s="3">
        <v>0</v>
      </c>
      <c r="DT172" s="3" t="s">
        <v>121</v>
      </c>
      <c r="DU172" s="3" t="s">
        <v>122</v>
      </c>
      <c r="DV172" s="16" t="s">
        <v>1075</v>
      </c>
    </row>
    <row r="173" spans="1:126" ht="12.75" customHeight="1" x14ac:dyDescent="0.25">
      <c r="A173" s="3" t="s">
        <v>1031</v>
      </c>
      <c r="B173" s="3" t="s">
        <v>315</v>
      </c>
      <c r="C173" s="7" t="s">
        <v>770</v>
      </c>
      <c r="D173" s="7" t="s">
        <v>318</v>
      </c>
      <c r="E173" s="3" t="s">
        <v>120</v>
      </c>
      <c r="F173" s="5">
        <v>921</v>
      </c>
      <c r="G173" s="8"/>
      <c r="H173" s="8"/>
      <c r="I173" s="8"/>
      <c r="J173" s="8"/>
      <c r="K173" s="8"/>
      <c r="L173" s="5">
        <v>292</v>
      </c>
      <c r="M173" s="3">
        <v>1213</v>
      </c>
      <c r="N173" s="3">
        <v>0</v>
      </c>
      <c r="O173" s="3">
        <v>1213</v>
      </c>
      <c r="P173" s="3">
        <v>89200</v>
      </c>
      <c r="Q173" s="3">
        <v>100.223</v>
      </c>
      <c r="R173" s="3">
        <v>304878.37</v>
      </c>
      <c r="S173" s="3">
        <v>50458.77</v>
      </c>
      <c r="T173" s="3">
        <v>24745.200000000001</v>
      </c>
      <c r="U173" s="3">
        <v>6293374.0099999998</v>
      </c>
      <c r="V173" s="3">
        <v>7852894.2999999998</v>
      </c>
      <c r="W173" s="12">
        <v>7477525</v>
      </c>
      <c r="X173" s="3">
        <v>0.95220000000000005</v>
      </c>
      <c r="Y173" s="3">
        <v>7477525.21</v>
      </c>
      <c r="Z173" s="3">
        <v>7852894.2999999998</v>
      </c>
      <c r="AA173" s="3">
        <v>2930367.95</v>
      </c>
      <c r="AB173" s="3">
        <v>0</v>
      </c>
      <c r="AC173" s="3">
        <v>413989.48</v>
      </c>
      <c r="AD173" s="3">
        <v>0</v>
      </c>
      <c r="AE173" s="12">
        <v>676404.77</v>
      </c>
      <c r="AF173" s="3">
        <v>0</v>
      </c>
      <c r="AG173" s="6">
        <v>197334.85</v>
      </c>
      <c r="AH173" s="3">
        <v>791599.1</v>
      </c>
      <c r="AI173" s="3">
        <v>1490800.29</v>
      </c>
      <c r="AJ173" s="3">
        <v>0</v>
      </c>
      <c r="AK173" s="3">
        <v>1</v>
      </c>
      <c r="AL173" s="3">
        <v>0</v>
      </c>
      <c r="AM173" s="3">
        <v>1184150.99</v>
      </c>
      <c r="AN173" s="3">
        <v>0</v>
      </c>
      <c r="AO173" s="3">
        <v>35717393</v>
      </c>
      <c r="AP173" s="3">
        <v>18965</v>
      </c>
      <c r="AQ173" s="3">
        <v>0</v>
      </c>
      <c r="AR173" s="3">
        <v>0</v>
      </c>
      <c r="AS173" s="3">
        <v>41.74</v>
      </c>
      <c r="AT173" s="3">
        <v>0</v>
      </c>
      <c r="AU173" s="3">
        <v>33.15</v>
      </c>
      <c r="AV173" s="3">
        <v>35717</v>
      </c>
      <c r="AW173" s="3">
        <v>74.89</v>
      </c>
      <c r="AX173" s="3">
        <v>17.07</v>
      </c>
      <c r="AY173" s="3">
        <v>2.66</v>
      </c>
      <c r="AZ173" s="3">
        <v>0</v>
      </c>
      <c r="BA173" s="3">
        <v>0</v>
      </c>
      <c r="BB173" s="3">
        <v>0.93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827651</v>
      </c>
      <c r="BI173" s="3">
        <v>219535.64</v>
      </c>
      <c r="BJ173" s="3">
        <v>1293.52</v>
      </c>
      <c r="BK173" s="3">
        <v>981922</v>
      </c>
      <c r="BL173" s="3">
        <v>51000</v>
      </c>
      <c r="BM173" s="3">
        <v>0</v>
      </c>
      <c r="BN173" s="3">
        <v>30510.1</v>
      </c>
      <c r="BO173" s="3">
        <v>0</v>
      </c>
      <c r="BP173" s="3">
        <v>0</v>
      </c>
      <c r="BQ173" s="3">
        <v>28356.68</v>
      </c>
      <c r="BR173" s="3">
        <v>0</v>
      </c>
      <c r="BS173" s="3">
        <v>0</v>
      </c>
      <c r="BT173" s="3">
        <v>124535.64</v>
      </c>
      <c r="BU173" s="3">
        <v>1293.52</v>
      </c>
      <c r="BV173" s="3">
        <v>14276.07</v>
      </c>
      <c r="BW173" s="3">
        <v>17588.02</v>
      </c>
      <c r="BX173" s="3">
        <v>0</v>
      </c>
      <c r="BY173" s="3">
        <v>11195</v>
      </c>
      <c r="BZ173" s="3">
        <v>0</v>
      </c>
      <c r="CA173" s="3">
        <v>458.97</v>
      </c>
      <c r="CB173" s="3">
        <v>28356.68</v>
      </c>
      <c r="CC173" s="3">
        <v>7953.77</v>
      </c>
      <c r="CD173" s="3">
        <v>0</v>
      </c>
      <c r="CE173" s="3">
        <v>0</v>
      </c>
      <c r="CF173" s="3">
        <v>0</v>
      </c>
      <c r="CG173" s="3">
        <v>47.99</v>
      </c>
      <c r="CH173" s="3">
        <v>0</v>
      </c>
      <c r="CI173" s="3">
        <v>11566.13</v>
      </c>
      <c r="CJ173" s="3">
        <v>0</v>
      </c>
      <c r="CK173" s="3">
        <v>0</v>
      </c>
      <c r="CL173" s="3">
        <v>0</v>
      </c>
      <c r="CM173" s="3">
        <v>2674951.2799999998</v>
      </c>
      <c r="CN173" s="3">
        <v>609823.14</v>
      </c>
      <c r="CO173" s="3">
        <v>95000</v>
      </c>
      <c r="CP173" s="3">
        <v>0</v>
      </c>
      <c r="CQ173" s="3">
        <v>33363.99</v>
      </c>
      <c r="CR173" s="3">
        <v>0</v>
      </c>
      <c r="CS173" s="3">
        <v>0</v>
      </c>
      <c r="CT173" s="3">
        <v>0</v>
      </c>
      <c r="CU173" s="3">
        <v>0</v>
      </c>
      <c r="CV173" s="3">
        <v>0</v>
      </c>
      <c r="CW173" s="3">
        <v>80560.22</v>
      </c>
      <c r="CX173" s="3">
        <v>343672.7</v>
      </c>
      <c r="CY173" s="3">
        <v>0</v>
      </c>
      <c r="CZ173" s="3">
        <v>0</v>
      </c>
      <c r="DA173" s="3">
        <v>104937.04</v>
      </c>
      <c r="DB173" s="3">
        <v>967645.93</v>
      </c>
      <c r="DC173" s="3">
        <v>0</v>
      </c>
      <c r="DD173" s="3">
        <v>0</v>
      </c>
      <c r="DE173" s="3">
        <v>0</v>
      </c>
      <c r="DF173" s="3">
        <v>0</v>
      </c>
      <c r="DG173" s="3">
        <v>0</v>
      </c>
      <c r="DH173" s="3">
        <v>0</v>
      </c>
      <c r="DI173" s="3">
        <v>0</v>
      </c>
      <c r="DJ173" s="3">
        <v>0</v>
      </c>
      <c r="DK173" s="3">
        <v>0</v>
      </c>
      <c r="DL173" s="3">
        <v>0</v>
      </c>
      <c r="DM173" s="3">
        <v>4605238.87</v>
      </c>
      <c r="DN173" s="3">
        <v>104937.05</v>
      </c>
      <c r="DO173" s="3">
        <v>0</v>
      </c>
      <c r="DP173" s="3">
        <v>0</v>
      </c>
      <c r="DQ173" s="3">
        <v>0</v>
      </c>
      <c r="DR173" s="3">
        <v>0</v>
      </c>
      <c r="DS173" s="3">
        <v>0</v>
      </c>
      <c r="DT173" s="3" t="s">
        <v>121</v>
      </c>
      <c r="DU173" s="3" t="s">
        <v>122</v>
      </c>
      <c r="DV173" s="16" t="s">
        <v>1077</v>
      </c>
    </row>
    <row r="174" spans="1:126" ht="12.75" customHeight="1" x14ac:dyDescent="0.25">
      <c r="A174" s="3" t="s">
        <v>1031</v>
      </c>
      <c r="B174" s="3" t="s">
        <v>315</v>
      </c>
      <c r="C174" s="7" t="s">
        <v>771</v>
      </c>
      <c r="D174" s="7" t="s">
        <v>319</v>
      </c>
      <c r="E174" s="3" t="s">
        <v>125</v>
      </c>
      <c r="F174" s="8"/>
      <c r="G174" s="8"/>
      <c r="H174" s="8"/>
      <c r="I174" s="8"/>
      <c r="J174" s="5">
        <v>535</v>
      </c>
      <c r="K174" s="8"/>
      <c r="L174" s="8"/>
      <c r="M174" s="3">
        <v>0</v>
      </c>
      <c r="N174" s="3">
        <v>535</v>
      </c>
      <c r="O174" s="3">
        <v>535</v>
      </c>
      <c r="P174" s="3">
        <v>31000</v>
      </c>
      <c r="Q174" s="3">
        <v>41.033999999999999</v>
      </c>
      <c r="R174" s="3">
        <v>124825.43</v>
      </c>
      <c r="S174" s="3">
        <v>18508.64</v>
      </c>
      <c r="T174" s="3">
        <v>10914</v>
      </c>
      <c r="U174" s="3">
        <v>3283701.68</v>
      </c>
      <c r="V174" s="3">
        <v>4087796.59</v>
      </c>
      <c r="W174" s="12">
        <v>3839321.35</v>
      </c>
      <c r="X174" s="3">
        <v>0.93920000000000003</v>
      </c>
      <c r="Y174" s="3">
        <v>3839321.35</v>
      </c>
      <c r="Z174" s="3">
        <v>4087796.59</v>
      </c>
      <c r="AA174" s="3">
        <v>1639013.34</v>
      </c>
      <c r="AB174" s="3">
        <v>0</v>
      </c>
      <c r="AC174" s="3">
        <v>117926.01</v>
      </c>
      <c r="AD174" s="3">
        <v>0</v>
      </c>
      <c r="AE174" s="12">
        <v>70923.94</v>
      </c>
      <c r="AF174" s="3">
        <v>0</v>
      </c>
      <c r="AG174" s="6">
        <v>124163.12</v>
      </c>
      <c r="AH174" s="3">
        <v>181732.28</v>
      </c>
      <c r="AI174" s="3">
        <v>0</v>
      </c>
      <c r="AJ174" s="3">
        <v>1035618.86</v>
      </c>
      <c r="AK174" s="3">
        <v>0</v>
      </c>
      <c r="AL174" s="3">
        <v>1</v>
      </c>
      <c r="AM174" s="3">
        <v>555619.67000000004</v>
      </c>
      <c r="AN174" s="3">
        <v>0</v>
      </c>
      <c r="AO174" s="3">
        <v>43834267</v>
      </c>
      <c r="AP174" s="3">
        <v>0</v>
      </c>
      <c r="AQ174" s="3">
        <v>7694</v>
      </c>
      <c r="AR174" s="3">
        <v>0</v>
      </c>
      <c r="AS174" s="3">
        <v>0</v>
      </c>
      <c r="AT174" s="3">
        <v>23.62</v>
      </c>
      <c r="AU174" s="3">
        <v>12.68</v>
      </c>
      <c r="AV174" s="3">
        <v>43834</v>
      </c>
      <c r="AW174" s="3">
        <v>36.299999999999997</v>
      </c>
      <c r="AX174" s="3">
        <v>6.12</v>
      </c>
      <c r="AY174" s="3">
        <v>0.91</v>
      </c>
      <c r="AZ174" s="3">
        <v>0.06</v>
      </c>
      <c r="BA174" s="3">
        <v>0</v>
      </c>
      <c r="BB174" s="3">
        <v>1.82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392770</v>
      </c>
      <c r="BI174" s="3">
        <v>146588.21</v>
      </c>
      <c r="BJ174" s="3">
        <v>2480</v>
      </c>
      <c r="BK174" s="3">
        <v>542348</v>
      </c>
      <c r="BL174" s="3">
        <v>84246</v>
      </c>
      <c r="BM174" s="3">
        <v>0</v>
      </c>
      <c r="BN174" s="3">
        <v>47436.05</v>
      </c>
      <c r="BO174" s="3">
        <v>0</v>
      </c>
      <c r="BP174" s="3">
        <v>0</v>
      </c>
      <c r="BQ174" s="3">
        <v>258.61</v>
      </c>
      <c r="BR174" s="3">
        <v>0</v>
      </c>
      <c r="BS174" s="3">
        <v>15212.96</v>
      </c>
      <c r="BT174" s="3">
        <v>106588.21</v>
      </c>
      <c r="BU174" s="3">
        <v>57.99</v>
      </c>
      <c r="BV174" s="3">
        <v>14338.74</v>
      </c>
      <c r="BW174" s="3">
        <v>1199.1199999999999</v>
      </c>
      <c r="BX174" s="3">
        <v>0</v>
      </c>
      <c r="BY174" s="3">
        <v>34144.81</v>
      </c>
      <c r="BZ174" s="3">
        <v>0</v>
      </c>
      <c r="CA174" s="3">
        <v>0.14000000000000001</v>
      </c>
      <c r="CB174" s="3">
        <v>258.61</v>
      </c>
      <c r="CC174" s="3">
        <v>3572.98</v>
      </c>
      <c r="CD174" s="3">
        <v>0</v>
      </c>
      <c r="CE174" s="3">
        <v>0</v>
      </c>
      <c r="CF174" s="3">
        <v>0</v>
      </c>
      <c r="CG174" s="3">
        <v>3166.31</v>
      </c>
      <c r="CH174" s="3">
        <v>0</v>
      </c>
      <c r="CI174" s="3">
        <v>9248.0499999999993</v>
      </c>
      <c r="CJ174" s="3">
        <v>0</v>
      </c>
      <c r="CK174" s="3">
        <v>0</v>
      </c>
      <c r="CL174" s="3">
        <v>0</v>
      </c>
      <c r="CM174" s="3">
        <v>1591238.53</v>
      </c>
      <c r="CN174" s="3">
        <v>268206.13</v>
      </c>
      <c r="CO174" s="3">
        <v>40000</v>
      </c>
      <c r="CP174" s="3">
        <v>2422.0100000000002</v>
      </c>
      <c r="CQ174" s="3">
        <v>79880.570000000007</v>
      </c>
      <c r="CR174" s="3">
        <v>0</v>
      </c>
      <c r="CS174" s="3">
        <v>0</v>
      </c>
      <c r="CT174" s="3">
        <v>0</v>
      </c>
      <c r="CU174" s="3">
        <v>0</v>
      </c>
      <c r="CV174" s="3">
        <v>0</v>
      </c>
      <c r="CW174" s="3">
        <v>78554</v>
      </c>
      <c r="CX174" s="3">
        <v>189821.8</v>
      </c>
      <c r="CY174" s="3">
        <v>0</v>
      </c>
      <c r="CZ174" s="3">
        <v>0</v>
      </c>
      <c r="DA174" s="3">
        <v>52888.959999999999</v>
      </c>
      <c r="DB174" s="3">
        <v>528009.26</v>
      </c>
      <c r="DC174" s="3">
        <v>0</v>
      </c>
      <c r="DD174" s="3">
        <v>0</v>
      </c>
      <c r="DE174" s="3">
        <v>0</v>
      </c>
      <c r="DF174" s="3">
        <v>0</v>
      </c>
      <c r="DG174" s="3">
        <v>0</v>
      </c>
      <c r="DH174" s="3">
        <v>0</v>
      </c>
      <c r="DI174" s="3">
        <v>0</v>
      </c>
      <c r="DJ174" s="3">
        <v>0</v>
      </c>
      <c r="DK174" s="3">
        <v>0</v>
      </c>
      <c r="DL174" s="3">
        <v>0</v>
      </c>
      <c r="DM174" s="3">
        <v>2123919.7000000002</v>
      </c>
      <c r="DN174" s="3">
        <v>52888.97</v>
      </c>
      <c r="DO174" s="3">
        <v>0</v>
      </c>
      <c r="DP174" s="3">
        <v>0</v>
      </c>
      <c r="DQ174" s="3">
        <v>0</v>
      </c>
      <c r="DR174" s="3">
        <v>0</v>
      </c>
      <c r="DS174" s="3">
        <v>0</v>
      </c>
      <c r="DT174" s="3" t="s">
        <v>121</v>
      </c>
      <c r="DU174" s="3" t="s">
        <v>122</v>
      </c>
      <c r="DV174" s="16" t="s">
        <v>1077</v>
      </c>
    </row>
    <row r="175" spans="1:126" ht="12.75" customHeight="1" x14ac:dyDescent="0.25">
      <c r="A175" s="3" t="s">
        <v>1031</v>
      </c>
      <c r="B175" s="3" t="s">
        <v>315</v>
      </c>
      <c r="C175" s="7" t="s">
        <v>772</v>
      </c>
      <c r="D175" s="7" t="s">
        <v>320</v>
      </c>
      <c r="E175" s="3" t="s">
        <v>129</v>
      </c>
      <c r="F175" s="5">
        <v>279</v>
      </c>
      <c r="G175" s="8"/>
      <c r="H175" s="8"/>
      <c r="I175" s="8"/>
      <c r="J175" s="5">
        <v>159</v>
      </c>
      <c r="K175" s="8"/>
      <c r="L175" s="5">
        <v>77</v>
      </c>
      <c r="M175" s="3">
        <v>356</v>
      </c>
      <c r="N175" s="3">
        <v>159</v>
      </c>
      <c r="O175" s="3">
        <v>515</v>
      </c>
      <c r="P175" s="3">
        <v>56600</v>
      </c>
      <c r="Q175" s="3">
        <v>47.021999999999998</v>
      </c>
      <c r="R175" s="3">
        <v>143040.92000000001</v>
      </c>
      <c r="S175" s="3">
        <v>46843.24</v>
      </c>
      <c r="T175" s="3">
        <v>10506</v>
      </c>
      <c r="U175" s="3">
        <v>3143703.42</v>
      </c>
      <c r="V175" s="3">
        <v>3922217.72</v>
      </c>
      <c r="W175" s="12">
        <v>3143703.42</v>
      </c>
      <c r="X175" s="3">
        <v>0.80149999999999999</v>
      </c>
      <c r="Y175" s="3">
        <v>3143703.42</v>
      </c>
      <c r="Z175" s="3">
        <v>3922217.72</v>
      </c>
      <c r="AA175" s="3">
        <v>1468998.58</v>
      </c>
      <c r="AB175" s="3">
        <v>0</v>
      </c>
      <c r="AC175" s="3">
        <v>176803.53</v>
      </c>
      <c r="AD175" s="3">
        <v>25270.2</v>
      </c>
      <c r="AE175" s="12">
        <v>160746.39000000001</v>
      </c>
      <c r="AF175" s="3">
        <v>0</v>
      </c>
      <c r="AG175" s="6">
        <v>65406.17</v>
      </c>
      <c r="AH175" s="3">
        <v>972188.43</v>
      </c>
      <c r="AI175" s="3">
        <v>124023.0955</v>
      </c>
      <c r="AJ175" s="3">
        <v>79293.454500000007</v>
      </c>
      <c r="AK175" s="3">
        <v>0.61</v>
      </c>
      <c r="AL175" s="3">
        <v>0.39</v>
      </c>
      <c r="AM175" s="3">
        <v>0</v>
      </c>
      <c r="AN175" s="3">
        <v>0</v>
      </c>
      <c r="AO175" s="3">
        <v>2961299</v>
      </c>
      <c r="AP175" s="3">
        <v>13503</v>
      </c>
      <c r="AQ175" s="3">
        <v>15298</v>
      </c>
      <c r="AR175" s="3">
        <v>0</v>
      </c>
      <c r="AS175" s="3">
        <v>43.55</v>
      </c>
      <c r="AT175" s="3">
        <v>25.11</v>
      </c>
      <c r="AU175" s="3">
        <v>0</v>
      </c>
      <c r="AV175" s="3">
        <v>2961</v>
      </c>
      <c r="AW175" s="3">
        <v>68.66</v>
      </c>
      <c r="AX175" s="3">
        <v>113.49</v>
      </c>
      <c r="AY175" s="3">
        <v>0</v>
      </c>
      <c r="AZ175" s="3">
        <v>0</v>
      </c>
      <c r="BA175" s="3">
        <v>0</v>
      </c>
      <c r="BB175" s="3">
        <v>2.15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465663.58</v>
      </c>
      <c r="BI175" s="3">
        <v>0</v>
      </c>
      <c r="BJ175" s="3">
        <v>2000</v>
      </c>
      <c r="BK175" s="3">
        <v>613000</v>
      </c>
      <c r="BL175" s="3">
        <v>9600</v>
      </c>
      <c r="BM175" s="3">
        <v>0</v>
      </c>
      <c r="BN175" s="3">
        <v>3916.86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4519.5</v>
      </c>
      <c r="BV175" s="3">
        <v>0</v>
      </c>
      <c r="BW175" s="3">
        <v>3234.28</v>
      </c>
      <c r="BX175" s="3">
        <v>0</v>
      </c>
      <c r="BY175" s="3">
        <v>46.05</v>
      </c>
      <c r="BZ175" s="3">
        <v>0</v>
      </c>
      <c r="CA175" s="3">
        <v>0</v>
      </c>
      <c r="CB175" s="3">
        <v>0</v>
      </c>
      <c r="CC175" s="3">
        <v>18836.490000000002</v>
      </c>
      <c r="CD175" s="3">
        <v>0</v>
      </c>
      <c r="CE175" s="3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3">
        <v>0</v>
      </c>
      <c r="CL175" s="3">
        <v>0</v>
      </c>
      <c r="CM175" s="3">
        <v>203316.55</v>
      </c>
      <c r="CN175" s="3">
        <v>336089.64</v>
      </c>
      <c r="CO175" s="3">
        <v>0</v>
      </c>
      <c r="CP175" s="3">
        <v>0</v>
      </c>
      <c r="CQ175" s="3">
        <v>6365.72</v>
      </c>
      <c r="CR175" s="3">
        <v>0</v>
      </c>
      <c r="CS175" s="3">
        <v>0</v>
      </c>
      <c r="CT175" s="3">
        <v>0</v>
      </c>
      <c r="CU175" s="3">
        <v>0</v>
      </c>
      <c r="CV175" s="3">
        <v>0</v>
      </c>
      <c r="CW175" s="3">
        <v>43957.63</v>
      </c>
      <c r="CX175" s="3">
        <v>161006.97</v>
      </c>
      <c r="CY175" s="3">
        <v>3360</v>
      </c>
      <c r="CZ175" s="3">
        <v>0</v>
      </c>
      <c r="DA175" s="3">
        <v>55368.72</v>
      </c>
      <c r="DB175" s="3">
        <v>613000</v>
      </c>
      <c r="DC175" s="3">
        <v>0</v>
      </c>
      <c r="DD175" s="3">
        <v>0</v>
      </c>
      <c r="DE175" s="3">
        <v>0</v>
      </c>
      <c r="DF175" s="3">
        <v>0</v>
      </c>
      <c r="DG175" s="3">
        <v>0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2874980.7</v>
      </c>
      <c r="DN175" s="3">
        <v>55368.73</v>
      </c>
      <c r="DO175" s="3">
        <v>0</v>
      </c>
      <c r="DP175" s="3">
        <v>0</v>
      </c>
      <c r="DQ175" s="3">
        <v>0</v>
      </c>
      <c r="DR175" s="3">
        <v>0</v>
      </c>
      <c r="DS175" s="3">
        <v>0</v>
      </c>
      <c r="DT175" s="3" t="s">
        <v>121</v>
      </c>
      <c r="DU175" s="3" t="s">
        <v>122</v>
      </c>
      <c r="DV175" s="16" t="s">
        <v>1075</v>
      </c>
    </row>
    <row r="176" spans="1:126" ht="12.75" customHeight="1" x14ac:dyDescent="0.25">
      <c r="A176" s="3" t="s">
        <v>1031</v>
      </c>
      <c r="B176" s="3" t="s">
        <v>315</v>
      </c>
      <c r="C176" s="7" t="s">
        <v>773</v>
      </c>
      <c r="D176" s="7" t="s">
        <v>321</v>
      </c>
      <c r="E176" s="3" t="s">
        <v>120</v>
      </c>
      <c r="F176" s="5">
        <v>26</v>
      </c>
      <c r="G176" s="8"/>
      <c r="H176" s="8"/>
      <c r="I176" s="8"/>
      <c r="J176" s="8"/>
      <c r="K176" s="8"/>
      <c r="L176" s="8"/>
      <c r="M176" s="3">
        <v>26</v>
      </c>
      <c r="N176" s="3">
        <v>0</v>
      </c>
      <c r="O176" s="3">
        <v>26</v>
      </c>
      <c r="P176" s="3">
        <v>400</v>
      </c>
      <c r="Q176" s="3">
        <v>2.6</v>
      </c>
      <c r="R176" s="3">
        <v>7909.2</v>
      </c>
      <c r="S176" s="3">
        <v>2595.25</v>
      </c>
      <c r="T176" s="3">
        <v>530.4</v>
      </c>
      <c r="U176" s="3">
        <v>143498.6</v>
      </c>
      <c r="V176" s="3">
        <v>177886.21</v>
      </c>
      <c r="W176" s="12">
        <v>166528.57999999999</v>
      </c>
      <c r="X176" s="3">
        <v>0.93620000000000003</v>
      </c>
      <c r="Y176" s="3">
        <v>166528.57999999999</v>
      </c>
      <c r="Z176" s="3">
        <v>177886.21</v>
      </c>
      <c r="AA176" s="3">
        <v>69498.67</v>
      </c>
      <c r="AB176" s="3">
        <v>0</v>
      </c>
      <c r="AC176" s="3">
        <v>5486.68</v>
      </c>
      <c r="AD176" s="3">
        <v>0</v>
      </c>
      <c r="AE176" s="12">
        <v>16652.86</v>
      </c>
      <c r="AF176" s="3">
        <v>208.35</v>
      </c>
      <c r="AG176" s="6">
        <v>6645.96</v>
      </c>
      <c r="AH176" s="3">
        <v>30854.95</v>
      </c>
      <c r="AI176" s="3">
        <v>10163.23</v>
      </c>
      <c r="AJ176" s="3">
        <v>0</v>
      </c>
      <c r="AK176" s="3">
        <v>1</v>
      </c>
      <c r="AL176" s="3">
        <v>0</v>
      </c>
      <c r="AM176" s="3">
        <v>23029.98</v>
      </c>
      <c r="AN176" s="3">
        <v>0</v>
      </c>
      <c r="AO176" s="3">
        <v>327928</v>
      </c>
      <c r="AP176" s="3">
        <v>995</v>
      </c>
      <c r="AQ176" s="3">
        <v>0</v>
      </c>
      <c r="AR176" s="3">
        <v>0</v>
      </c>
      <c r="AS176" s="3">
        <v>31.01</v>
      </c>
      <c r="AT176" s="3">
        <v>0</v>
      </c>
      <c r="AU176" s="3">
        <v>70.23</v>
      </c>
      <c r="AV176" s="3">
        <v>328</v>
      </c>
      <c r="AW176" s="3">
        <v>101.24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21057.26</v>
      </c>
      <c r="BL176" s="3">
        <v>0</v>
      </c>
      <c r="BM176" s="3">
        <v>0</v>
      </c>
      <c r="BN176" s="3">
        <v>691.95</v>
      </c>
      <c r="BO176" s="3">
        <v>8.1199999999999992</v>
      </c>
      <c r="BP176" s="3">
        <v>0</v>
      </c>
      <c r="BQ176" s="3">
        <v>0</v>
      </c>
      <c r="BR176" s="3">
        <v>9414.26</v>
      </c>
      <c r="BS176" s="3">
        <v>0</v>
      </c>
      <c r="BT176" s="3">
        <v>0</v>
      </c>
      <c r="BU176" s="3">
        <v>0</v>
      </c>
      <c r="BV176" s="3">
        <v>2709.67</v>
      </c>
      <c r="BW176" s="3">
        <v>0</v>
      </c>
      <c r="BX176" s="3">
        <v>0</v>
      </c>
      <c r="BY176" s="3">
        <v>515.26</v>
      </c>
      <c r="BZ176" s="3">
        <v>8.1199999999999992</v>
      </c>
      <c r="CA176" s="3">
        <v>0</v>
      </c>
      <c r="CB176" s="3">
        <v>0</v>
      </c>
      <c r="CC176" s="3">
        <v>0</v>
      </c>
      <c r="CD176" s="3">
        <v>0</v>
      </c>
      <c r="CE176" s="3">
        <v>0</v>
      </c>
      <c r="CF176" s="3">
        <v>0</v>
      </c>
      <c r="CG176" s="3">
        <v>0</v>
      </c>
      <c r="CH176" s="3">
        <v>0</v>
      </c>
      <c r="CI176" s="3">
        <v>0</v>
      </c>
      <c r="CJ176" s="3">
        <v>0</v>
      </c>
      <c r="CK176" s="3">
        <v>0</v>
      </c>
      <c r="CL176" s="3">
        <v>0</v>
      </c>
      <c r="CM176" s="3">
        <v>33193.21</v>
      </c>
      <c r="CN176" s="3">
        <v>0</v>
      </c>
      <c r="CO176" s="3">
        <v>0</v>
      </c>
      <c r="CP176" s="3">
        <v>0</v>
      </c>
      <c r="CQ176" s="3">
        <v>0</v>
      </c>
      <c r="CR176" s="3">
        <v>0</v>
      </c>
      <c r="CS176" s="3">
        <v>0</v>
      </c>
      <c r="CT176" s="3">
        <v>0</v>
      </c>
      <c r="CU176" s="3">
        <v>0</v>
      </c>
      <c r="CV176" s="3">
        <v>0</v>
      </c>
      <c r="CW176" s="3">
        <v>0</v>
      </c>
      <c r="CX176" s="3">
        <v>7370.04</v>
      </c>
      <c r="CY176" s="3">
        <v>0</v>
      </c>
      <c r="CZ176" s="3">
        <v>0</v>
      </c>
      <c r="DA176" s="3">
        <v>0</v>
      </c>
      <c r="DB176" s="3">
        <v>18347.59</v>
      </c>
      <c r="DC176" s="3">
        <v>0</v>
      </c>
      <c r="DD176" s="3">
        <v>0</v>
      </c>
      <c r="DE176" s="3">
        <v>0</v>
      </c>
      <c r="DF176" s="3">
        <v>0</v>
      </c>
      <c r="DG176" s="3">
        <v>0</v>
      </c>
      <c r="DH176" s="3">
        <v>0</v>
      </c>
      <c r="DI176" s="3">
        <v>0</v>
      </c>
      <c r="DJ176" s="3">
        <v>0</v>
      </c>
      <c r="DK176" s="3">
        <v>0</v>
      </c>
      <c r="DL176" s="3">
        <v>0</v>
      </c>
      <c r="DM176" s="3">
        <v>117275.15</v>
      </c>
      <c r="DN176" s="3">
        <v>0</v>
      </c>
      <c r="DO176" s="3">
        <v>0</v>
      </c>
      <c r="DP176" s="3">
        <v>0</v>
      </c>
      <c r="DQ176" s="3">
        <v>0</v>
      </c>
      <c r="DR176" s="3">
        <v>0</v>
      </c>
      <c r="DS176" s="3">
        <v>0</v>
      </c>
      <c r="DT176" s="3" t="s">
        <v>121</v>
      </c>
      <c r="DU176" s="3" t="s">
        <v>122</v>
      </c>
      <c r="DV176" s="16" t="s">
        <v>1077</v>
      </c>
    </row>
    <row r="177" spans="1:126" ht="12.75" customHeight="1" x14ac:dyDescent="0.25">
      <c r="A177" s="3" t="s">
        <v>1031</v>
      </c>
      <c r="B177" s="3" t="s">
        <v>315</v>
      </c>
      <c r="C177" s="7" t="s">
        <v>774</v>
      </c>
      <c r="D177" s="7" t="s">
        <v>322</v>
      </c>
      <c r="E177" s="3" t="s">
        <v>120</v>
      </c>
      <c r="F177" s="8"/>
      <c r="G177" s="5">
        <v>5</v>
      </c>
      <c r="H177" s="8"/>
      <c r="I177" s="8"/>
      <c r="J177" s="8"/>
      <c r="K177" s="8"/>
      <c r="L177" s="8"/>
      <c r="M177" s="3">
        <v>5</v>
      </c>
      <c r="N177" s="3">
        <v>0</v>
      </c>
      <c r="O177" s="3">
        <v>5</v>
      </c>
      <c r="P177" s="3">
        <v>0</v>
      </c>
      <c r="Q177" s="3">
        <v>1</v>
      </c>
      <c r="R177" s="3">
        <v>3042</v>
      </c>
      <c r="S177" s="3">
        <v>611.70000000000005</v>
      </c>
      <c r="T177" s="3">
        <v>102</v>
      </c>
      <c r="U177" s="3">
        <v>44079.49</v>
      </c>
      <c r="V177" s="3">
        <v>54222.99</v>
      </c>
      <c r="W177" s="12">
        <v>54222.99</v>
      </c>
      <c r="X177" s="3">
        <v>1</v>
      </c>
      <c r="Y177" s="3">
        <v>54222.99</v>
      </c>
      <c r="Z177" s="3">
        <v>54222.99</v>
      </c>
      <c r="AA177" s="3">
        <v>10943.9</v>
      </c>
      <c r="AB177" s="3">
        <v>10943.9</v>
      </c>
      <c r="AC177" s="3">
        <v>750.65</v>
      </c>
      <c r="AD177" s="3">
        <v>250.2</v>
      </c>
      <c r="AE177" s="12">
        <v>10000</v>
      </c>
      <c r="AF177" s="3">
        <v>0</v>
      </c>
      <c r="AG177" s="6">
        <v>5667.88</v>
      </c>
      <c r="AH177" s="3">
        <v>0</v>
      </c>
      <c r="AI177" s="3">
        <v>11668.28</v>
      </c>
      <c r="AJ177" s="3">
        <v>0</v>
      </c>
      <c r="AK177" s="3">
        <v>1</v>
      </c>
      <c r="AL177" s="3">
        <v>0</v>
      </c>
      <c r="AM177" s="3">
        <v>10143.5</v>
      </c>
      <c r="AN177" s="3">
        <v>0</v>
      </c>
      <c r="AO177" s="3">
        <v>1924260</v>
      </c>
      <c r="AP177" s="3">
        <v>0</v>
      </c>
      <c r="AQ177" s="3">
        <v>0</v>
      </c>
      <c r="AR177" s="3">
        <v>5.69</v>
      </c>
      <c r="AS177" s="3">
        <v>6.06</v>
      </c>
      <c r="AT177" s="3">
        <v>0</v>
      </c>
      <c r="AU177" s="3">
        <v>5.27</v>
      </c>
      <c r="AV177" s="3">
        <v>1924</v>
      </c>
      <c r="AW177" s="3">
        <v>17.02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1265.1099999999999</v>
      </c>
      <c r="BI177" s="3">
        <v>0</v>
      </c>
      <c r="BJ177" s="3">
        <v>841.66</v>
      </c>
      <c r="BK177" s="3">
        <v>6490.72</v>
      </c>
      <c r="BL177" s="3">
        <v>0</v>
      </c>
      <c r="BM177" s="3">
        <v>0</v>
      </c>
      <c r="BN177" s="3">
        <v>159.19</v>
      </c>
      <c r="BO177" s="3">
        <v>0</v>
      </c>
      <c r="BP177" s="3">
        <v>0</v>
      </c>
      <c r="BQ177" s="3">
        <v>0</v>
      </c>
      <c r="BR177" s="3">
        <v>349.18</v>
      </c>
      <c r="BS177" s="3">
        <v>0</v>
      </c>
      <c r="BT177" s="3">
        <v>0</v>
      </c>
      <c r="BU177" s="3">
        <v>841.66</v>
      </c>
      <c r="BV177" s="3">
        <v>49.13</v>
      </c>
      <c r="BW177" s="3">
        <v>0</v>
      </c>
      <c r="BX177" s="3">
        <v>0</v>
      </c>
      <c r="BY177" s="3">
        <v>104.92</v>
      </c>
      <c r="BZ177" s="3">
        <v>0</v>
      </c>
      <c r="CA177" s="3">
        <v>0</v>
      </c>
      <c r="CB177" s="3">
        <v>0</v>
      </c>
      <c r="CC177" s="3">
        <v>0</v>
      </c>
      <c r="CD177" s="3">
        <v>0</v>
      </c>
      <c r="CE177" s="3">
        <v>0</v>
      </c>
      <c r="CF177" s="3">
        <v>0</v>
      </c>
      <c r="CG177" s="3">
        <v>0</v>
      </c>
      <c r="CH177" s="3">
        <v>0</v>
      </c>
      <c r="CI177" s="3">
        <v>0</v>
      </c>
      <c r="CJ177" s="3">
        <v>0</v>
      </c>
      <c r="CK177" s="3">
        <v>0</v>
      </c>
      <c r="CL177" s="3">
        <v>0</v>
      </c>
      <c r="CM177" s="3">
        <v>32755.68</v>
      </c>
      <c r="CN177" s="3">
        <v>0</v>
      </c>
      <c r="CO177" s="3">
        <v>0</v>
      </c>
      <c r="CP177" s="3">
        <v>0</v>
      </c>
      <c r="CQ177" s="3">
        <v>0</v>
      </c>
      <c r="CR177" s="3">
        <v>0</v>
      </c>
      <c r="CS177" s="3">
        <v>0</v>
      </c>
      <c r="CT177" s="3">
        <v>0</v>
      </c>
      <c r="CU177" s="3">
        <v>0</v>
      </c>
      <c r="CV177" s="3">
        <v>0</v>
      </c>
      <c r="CW177" s="3">
        <v>190.6</v>
      </c>
      <c r="CX177" s="3">
        <v>2271.75</v>
      </c>
      <c r="CY177" s="3">
        <v>0</v>
      </c>
      <c r="CZ177" s="3">
        <v>0</v>
      </c>
      <c r="DA177" s="3">
        <v>632.54999999999995</v>
      </c>
      <c r="DB177" s="3">
        <v>6441.59</v>
      </c>
      <c r="DC177" s="3">
        <v>0</v>
      </c>
      <c r="DD177" s="3">
        <v>0</v>
      </c>
      <c r="DE177" s="3">
        <v>0</v>
      </c>
      <c r="DF177" s="3">
        <v>0</v>
      </c>
      <c r="DG177" s="3">
        <v>0</v>
      </c>
      <c r="DH177" s="3">
        <v>0</v>
      </c>
      <c r="DI177" s="3">
        <v>0</v>
      </c>
      <c r="DJ177" s="3">
        <v>0</v>
      </c>
      <c r="DK177" s="3">
        <v>0</v>
      </c>
      <c r="DL177" s="3">
        <v>0</v>
      </c>
      <c r="DM177" s="3">
        <v>15450.25</v>
      </c>
      <c r="DN177" s="3">
        <v>632.55999999999995</v>
      </c>
      <c r="DO177" s="3">
        <v>0</v>
      </c>
      <c r="DP177" s="3">
        <v>0</v>
      </c>
      <c r="DQ177" s="3">
        <v>0</v>
      </c>
      <c r="DR177" s="3">
        <v>0</v>
      </c>
      <c r="DS177" s="3">
        <v>0</v>
      </c>
      <c r="DT177" s="3" t="s">
        <v>121</v>
      </c>
      <c r="DU177" s="3" t="s">
        <v>122</v>
      </c>
      <c r="DV177" s="16" t="s">
        <v>1076</v>
      </c>
    </row>
    <row r="178" spans="1:126" ht="12.75" customHeight="1" x14ac:dyDescent="0.25">
      <c r="A178" s="3" t="s">
        <v>1032</v>
      </c>
      <c r="B178" s="3" t="s">
        <v>323</v>
      </c>
      <c r="C178" s="7" t="s">
        <v>775</v>
      </c>
      <c r="D178" s="7" t="s">
        <v>324</v>
      </c>
      <c r="E178" s="3" t="s">
        <v>120</v>
      </c>
      <c r="F178" s="5">
        <v>4068</v>
      </c>
      <c r="G178" s="8"/>
      <c r="H178" s="8"/>
      <c r="I178" s="8"/>
      <c r="J178" s="8"/>
      <c r="K178" s="8"/>
      <c r="L178" s="5">
        <v>1150</v>
      </c>
      <c r="M178" s="3">
        <v>5218</v>
      </c>
      <c r="N178" s="3">
        <v>0</v>
      </c>
      <c r="O178" s="3">
        <v>5218</v>
      </c>
      <c r="P178" s="3">
        <v>47200</v>
      </c>
      <c r="Q178" s="3">
        <v>362.75900000000001</v>
      </c>
      <c r="R178" s="3">
        <v>1103512.8799999999</v>
      </c>
      <c r="S178" s="3">
        <v>99955.95</v>
      </c>
      <c r="T178" s="3">
        <v>106447.2</v>
      </c>
      <c r="U178" s="3">
        <v>25705787.170000002</v>
      </c>
      <c r="V178" s="3">
        <v>32255996.57</v>
      </c>
      <c r="W178" s="12">
        <v>32255996.57</v>
      </c>
      <c r="X178" s="3">
        <v>1</v>
      </c>
      <c r="Y178" s="3">
        <v>32077869.239999998</v>
      </c>
      <c r="Z178" s="3">
        <v>32255996.57</v>
      </c>
      <c r="AA178" s="3">
        <v>12155962.779999999</v>
      </c>
      <c r="AB178" s="3">
        <v>0</v>
      </c>
      <c r="AC178" s="3">
        <v>1852166.47</v>
      </c>
      <c r="AD178" s="3">
        <v>0</v>
      </c>
      <c r="AE178" s="12">
        <v>0</v>
      </c>
      <c r="AF178" s="3">
        <v>0</v>
      </c>
      <c r="AG178" s="6">
        <v>1496075.37</v>
      </c>
      <c r="AH178" s="3">
        <v>5358047.76</v>
      </c>
      <c r="AI178" s="3">
        <v>3486418.76</v>
      </c>
      <c r="AJ178" s="3">
        <v>0</v>
      </c>
      <c r="AK178" s="3">
        <v>1</v>
      </c>
      <c r="AL178" s="3">
        <v>0</v>
      </c>
      <c r="AM178" s="3">
        <v>6550209.4000000004</v>
      </c>
      <c r="AN178" s="3">
        <v>0</v>
      </c>
      <c r="AO178" s="3">
        <v>88818771</v>
      </c>
      <c r="AP178" s="3">
        <v>136476</v>
      </c>
      <c r="AQ178" s="3">
        <v>0</v>
      </c>
      <c r="AR178" s="3">
        <v>0</v>
      </c>
      <c r="AS178" s="3">
        <v>39.26</v>
      </c>
      <c r="AT178" s="3">
        <v>0</v>
      </c>
      <c r="AU178" s="3">
        <v>73.75</v>
      </c>
      <c r="AV178" s="3">
        <v>88819</v>
      </c>
      <c r="AW178" s="3">
        <v>113.01</v>
      </c>
      <c r="AX178" s="3">
        <v>19.670000000000002</v>
      </c>
      <c r="AY178" s="3">
        <v>0</v>
      </c>
      <c r="AZ178" s="3">
        <v>0</v>
      </c>
      <c r="BA178" s="3">
        <v>0</v>
      </c>
      <c r="BB178" s="3">
        <v>4.38</v>
      </c>
      <c r="BC178" s="3">
        <v>0</v>
      </c>
      <c r="BD178" s="3">
        <v>5.86</v>
      </c>
      <c r="BE178" s="3">
        <v>0</v>
      </c>
      <c r="BF178" s="3">
        <v>2.92</v>
      </c>
      <c r="BG178" s="3">
        <v>11.26</v>
      </c>
      <c r="BH178" s="3">
        <v>3329450</v>
      </c>
      <c r="BI178" s="3">
        <v>0</v>
      </c>
      <c r="BJ178" s="3">
        <v>0</v>
      </c>
      <c r="BK178" s="3">
        <v>4250000</v>
      </c>
      <c r="BL178" s="3">
        <v>393800</v>
      </c>
      <c r="BM178" s="3">
        <v>0</v>
      </c>
      <c r="BN178" s="3">
        <v>1398766.85</v>
      </c>
      <c r="BO178" s="3">
        <v>0</v>
      </c>
      <c r="BP178" s="3">
        <v>431827.5</v>
      </c>
      <c r="BQ178" s="3">
        <v>1694642.8</v>
      </c>
      <c r="BR178" s="3">
        <v>0</v>
      </c>
      <c r="BS178" s="3">
        <v>386714.71</v>
      </c>
      <c r="BT178" s="3">
        <v>0</v>
      </c>
      <c r="BU178" s="3">
        <v>10701.95</v>
      </c>
      <c r="BV178" s="3">
        <v>572320.41</v>
      </c>
      <c r="BW178" s="3">
        <v>4914.5600000000004</v>
      </c>
      <c r="BX178" s="3">
        <v>0</v>
      </c>
      <c r="BY178" s="3">
        <v>705336.84</v>
      </c>
      <c r="BZ178" s="3">
        <v>0</v>
      </c>
      <c r="CA178" s="3">
        <v>361542.08</v>
      </c>
      <c r="CB178" s="3">
        <v>693892.8</v>
      </c>
      <c r="CC178" s="3">
        <v>135374.93</v>
      </c>
      <c r="CD178" s="3">
        <v>0</v>
      </c>
      <c r="CE178" s="3">
        <v>0</v>
      </c>
      <c r="CF178" s="3">
        <v>2500</v>
      </c>
      <c r="CG178" s="3">
        <v>200</v>
      </c>
      <c r="CH178" s="3">
        <v>0</v>
      </c>
      <c r="CI178" s="3">
        <v>141278.74</v>
      </c>
      <c r="CJ178" s="3">
        <v>0</v>
      </c>
      <c r="CK178" s="3">
        <v>500</v>
      </c>
      <c r="CL178" s="3">
        <v>750</v>
      </c>
      <c r="CM178" s="3">
        <v>10036628.16</v>
      </c>
      <c r="CN178" s="3">
        <v>1747072.93</v>
      </c>
      <c r="CO178" s="3">
        <v>0</v>
      </c>
      <c r="CP178" s="3">
        <v>0</v>
      </c>
      <c r="CQ178" s="3">
        <v>388685.44</v>
      </c>
      <c r="CR178" s="3">
        <v>0</v>
      </c>
      <c r="CS178" s="3">
        <v>520500</v>
      </c>
      <c r="CT178" s="3">
        <v>0</v>
      </c>
      <c r="CU178" s="3">
        <v>69785.42</v>
      </c>
      <c r="CV178" s="3">
        <v>1000000</v>
      </c>
      <c r="CW178" s="3">
        <v>665890</v>
      </c>
      <c r="CX178" s="3">
        <v>1487500</v>
      </c>
      <c r="CY178" s="3">
        <v>137830</v>
      </c>
      <c r="CZ178" s="3">
        <v>0</v>
      </c>
      <c r="DA178" s="3">
        <v>530143.71</v>
      </c>
      <c r="DB178" s="3">
        <v>3675179.59</v>
      </c>
      <c r="DC178" s="3">
        <v>0</v>
      </c>
      <c r="DD178" s="3">
        <v>0</v>
      </c>
      <c r="DE178" s="3">
        <v>0</v>
      </c>
      <c r="DF178" s="3">
        <v>0</v>
      </c>
      <c r="DG178" s="3">
        <v>0</v>
      </c>
      <c r="DH178" s="3">
        <v>0</v>
      </c>
      <c r="DI178" s="3">
        <v>0</v>
      </c>
      <c r="DJ178" s="3">
        <v>0</v>
      </c>
      <c r="DK178" s="3">
        <v>0</v>
      </c>
      <c r="DL178" s="3">
        <v>0</v>
      </c>
      <c r="DM178" s="3">
        <v>20723293.039999999</v>
      </c>
      <c r="DN178" s="3">
        <v>530143.72</v>
      </c>
      <c r="DO178" s="3">
        <v>0</v>
      </c>
      <c r="DP178" s="3">
        <v>0</v>
      </c>
      <c r="DQ178" s="3">
        <v>0</v>
      </c>
      <c r="DR178" s="3">
        <v>0</v>
      </c>
      <c r="DS178" s="3">
        <v>0</v>
      </c>
      <c r="DT178" s="3" t="s">
        <v>121</v>
      </c>
      <c r="DU178" s="3" t="s">
        <v>122</v>
      </c>
      <c r="DV178" s="16" t="s">
        <v>1076</v>
      </c>
    </row>
    <row r="179" spans="1:126" ht="12.75" customHeight="1" x14ac:dyDescent="0.25">
      <c r="A179" s="3" t="s">
        <v>1032</v>
      </c>
      <c r="B179" s="3" t="s">
        <v>323</v>
      </c>
      <c r="C179" s="7" t="s">
        <v>776</v>
      </c>
      <c r="D179" s="7" t="s">
        <v>325</v>
      </c>
      <c r="E179" s="3" t="s">
        <v>125</v>
      </c>
      <c r="F179" s="8"/>
      <c r="G179" s="8"/>
      <c r="H179" s="8"/>
      <c r="I179" s="8"/>
      <c r="J179" s="5">
        <v>3082</v>
      </c>
      <c r="K179" s="8"/>
      <c r="L179" s="8"/>
      <c r="M179" s="3">
        <v>0</v>
      </c>
      <c r="N179" s="3">
        <v>3082</v>
      </c>
      <c r="O179" s="3">
        <v>3082</v>
      </c>
      <c r="P179" s="3">
        <v>34800</v>
      </c>
      <c r="Q179" s="3">
        <v>224.619</v>
      </c>
      <c r="R179" s="3">
        <v>683291</v>
      </c>
      <c r="S179" s="3">
        <v>45826.64</v>
      </c>
      <c r="T179" s="3">
        <v>62872.800000000003</v>
      </c>
      <c r="U179" s="3">
        <v>17055373.440000001</v>
      </c>
      <c r="V179" s="3">
        <v>21112519.199999999</v>
      </c>
      <c r="W179" s="12">
        <v>21112519.199999999</v>
      </c>
      <c r="X179" s="3">
        <v>1</v>
      </c>
      <c r="Y179" s="3">
        <v>21112519.199999999</v>
      </c>
      <c r="Z179" s="3">
        <v>21112519.199999999</v>
      </c>
      <c r="AA179" s="3">
        <v>8588889.9900000002</v>
      </c>
      <c r="AB179" s="3">
        <v>0</v>
      </c>
      <c r="AC179" s="3">
        <v>612119.86</v>
      </c>
      <c r="AD179" s="3">
        <v>0</v>
      </c>
      <c r="AE179" s="12">
        <v>14052.4</v>
      </c>
      <c r="AF179" s="3">
        <v>0</v>
      </c>
      <c r="AG179" s="6">
        <v>1097137.8</v>
      </c>
      <c r="AH179" s="3">
        <v>3477684.28</v>
      </c>
      <c r="AI179" s="3">
        <v>0</v>
      </c>
      <c r="AJ179" s="3">
        <v>2452751.0699999998</v>
      </c>
      <c r="AK179" s="3">
        <v>0</v>
      </c>
      <c r="AL179" s="3">
        <v>1</v>
      </c>
      <c r="AM179" s="3">
        <v>4057145.76</v>
      </c>
      <c r="AN179" s="3">
        <v>0</v>
      </c>
      <c r="AO179" s="3">
        <v>110845060</v>
      </c>
      <c r="AP179" s="3">
        <v>0</v>
      </c>
      <c r="AQ179" s="3">
        <v>157219</v>
      </c>
      <c r="AR179" s="3">
        <v>0</v>
      </c>
      <c r="AS179" s="3">
        <v>0</v>
      </c>
      <c r="AT179" s="3">
        <v>22.12</v>
      </c>
      <c r="AU179" s="3">
        <v>36.6</v>
      </c>
      <c r="AV179" s="3">
        <v>110845</v>
      </c>
      <c r="AW179" s="3">
        <v>58.72</v>
      </c>
      <c r="AX179" s="3">
        <v>5.16</v>
      </c>
      <c r="AY179" s="3">
        <v>0</v>
      </c>
      <c r="AZ179" s="3">
        <v>0</v>
      </c>
      <c r="BA179" s="3">
        <v>0</v>
      </c>
      <c r="BB179" s="3">
        <v>5.14</v>
      </c>
      <c r="BC179" s="3">
        <v>0</v>
      </c>
      <c r="BD179" s="3">
        <v>5.05</v>
      </c>
      <c r="BE179" s="3">
        <v>0</v>
      </c>
      <c r="BF179" s="3">
        <v>5.99</v>
      </c>
      <c r="BG179" s="3">
        <v>4.96</v>
      </c>
      <c r="BH179" s="3">
        <v>1130000</v>
      </c>
      <c r="BI179" s="3">
        <v>0</v>
      </c>
      <c r="BJ179" s="3">
        <v>10000</v>
      </c>
      <c r="BK179" s="3">
        <v>2800000</v>
      </c>
      <c r="BL179" s="3">
        <v>592150</v>
      </c>
      <c r="BM179" s="3">
        <v>0</v>
      </c>
      <c r="BN179" s="3">
        <v>1144156.96</v>
      </c>
      <c r="BO179" s="3">
        <v>0</v>
      </c>
      <c r="BP179" s="3">
        <v>1093968.06</v>
      </c>
      <c r="BQ179" s="3">
        <v>2361682.5099999998</v>
      </c>
      <c r="BR179" s="3">
        <v>0</v>
      </c>
      <c r="BS179" s="3">
        <v>175423.42</v>
      </c>
      <c r="BT179" s="3">
        <v>0</v>
      </c>
      <c r="BU179" s="3">
        <v>92711.5</v>
      </c>
      <c r="BV179" s="3">
        <v>478234.25</v>
      </c>
      <c r="BW179" s="3">
        <v>13869.4</v>
      </c>
      <c r="BX179" s="3">
        <v>0</v>
      </c>
      <c r="BY179" s="3">
        <v>446313.62</v>
      </c>
      <c r="BZ179" s="3">
        <v>0</v>
      </c>
      <c r="CA179" s="3">
        <v>428936.14</v>
      </c>
      <c r="CB179" s="3">
        <v>1808682.51</v>
      </c>
      <c r="CC179" s="3">
        <v>35697.19</v>
      </c>
      <c r="CD179" s="3">
        <v>0</v>
      </c>
      <c r="CE179" s="3">
        <v>0</v>
      </c>
      <c r="CF179" s="3">
        <v>3000</v>
      </c>
      <c r="CG179" s="3">
        <v>8500</v>
      </c>
      <c r="CH179" s="3">
        <v>0</v>
      </c>
      <c r="CI179" s="3">
        <v>117343.24</v>
      </c>
      <c r="CJ179" s="3">
        <v>0</v>
      </c>
      <c r="CK179" s="3">
        <v>1250</v>
      </c>
      <c r="CL179" s="3">
        <v>3000</v>
      </c>
      <c r="CM179" s="3">
        <v>6509896.8300000001</v>
      </c>
      <c r="CN179" s="3">
        <v>571841.25</v>
      </c>
      <c r="CO179" s="3">
        <v>0</v>
      </c>
      <c r="CP179" s="3">
        <v>0</v>
      </c>
      <c r="CQ179" s="3">
        <v>569780.6</v>
      </c>
      <c r="CR179" s="3">
        <v>0</v>
      </c>
      <c r="CS179" s="3">
        <v>559500</v>
      </c>
      <c r="CT179" s="3">
        <v>0</v>
      </c>
      <c r="CU179" s="3">
        <v>663781.92000000004</v>
      </c>
      <c r="CV179" s="3">
        <v>550000</v>
      </c>
      <c r="CW179" s="3">
        <v>226000</v>
      </c>
      <c r="CX179" s="3">
        <v>980000</v>
      </c>
      <c r="CY179" s="3">
        <v>207252.5</v>
      </c>
      <c r="CZ179" s="3">
        <v>0</v>
      </c>
      <c r="DA179" s="3">
        <v>173519.07</v>
      </c>
      <c r="DB179" s="3">
        <v>2318765.75</v>
      </c>
      <c r="DC179" s="3">
        <v>0</v>
      </c>
      <c r="DD179" s="3">
        <v>0</v>
      </c>
      <c r="DE179" s="3">
        <v>0</v>
      </c>
      <c r="DF179" s="3">
        <v>0</v>
      </c>
      <c r="DG179" s="3">
        <v>0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13505484.57</v>
      </c>
      <c r="DN179" s="3">
        <v>173519.07</v>
      </c>
      <c r="DO179" s="3">
        <v>0</v>
      </c>
      <c r="DP179" s="3">
        <v>0</v>
      </c>
      <c r="DQ179" s="3">
        <v>0</v>
      </c>
      <c r="DR179" s="3">
        <v>0</v>
      </c>
      <c r="DS179" s="3">
        <v>0</v>
      </c>
      <c r="DT179" s="3" t="s">
        <v>121</v>
      </c>
      <c r="DU179" s="3" t="s">
        <v>122</v>
      </c>
      <c r="DV179" s="16" t="s">
        <v>1076</v>
      </c>
    </row>
    <row r="180" spans="1:126" ht="12.75" customHeight="1" x14ac:dyDescent="0.25">
      <c r="A180" s="3" t="s">
        <v>1032</v>
      </c>
      <c r="B180" s="3" t="s">
        <v>323</v>
      </c>
      <c r="C180" s="7" t="s">
        <v>777</v>
      </c>
      <c r="D180" s="7" t="s">
        <v>326</v>
      </c>
      <c r="E180" s="3" t="s">
        <v>120</v>
      </c>
      <c r="F180" s="5">
        <v>22</v>
      </c>
      <c r="G180" s="8"/>
      <c r="H180" s="8"/>
      <c r="I180" s="8"/>
      <c r="J180" s="8"/>
      <c r="K180" s="8"/>
      <c r="L180" s="8"/>
      <c r="M180" s="3">
        <v>22</v>
      </c>
      <c r="N180" s="3">
        <v>0</v>
      </c>
      <c r="O180" s="3">
        <v>22</v>
      </c>
      <c r="P180" s="3">
        <v>200</v>
      </c>
      <c r="Q180" s="3">
        <v>2.2000000000000002</v>
      </c>
      <c r="R180" s="3">
        <v>6692.4</v>
      </c>
      <c r="S180" s="3">
        <v>7282.97</v>
      </c>
      <c r="T180" s="3">
        <v>448.8</v>
      </c>
      <c r="U180" s="3">
        <v>127615.77</v>
      </c>
      <c r="V180" s="3">
        <v>156126.38</v>
      </c>
      <c r="W180" s="12">
        <v>139137.07999999999</v>
      </c>
      <c r="X180" s="3">
        <v>0.89119999999999999</v>
      </c>
      <c r="Y180" s="3">
        <v>139173.07999999999</v>
      </c>
      <c r="Z180" s="3">
        <v>156126.38</v>
      </c>
      <c r="AA180" s="3">
        <v>60432.97</v>
      </c>
      <c r="AB180" s="3">
        <v>0</v>
      </c>
      <c r="AC180" s="3">
        <v>3152.73</v>
      </c>
      <c r="AD180" s="3">
        <v>1050.8399999999999</v>
      </c>
      <c r="AE180" s="12">
        <v>13913.71</v>
      </c>
      <c r="AF180" s="3">
        <v>872.09</v>
      </c>
      <c r="AG180" s="6">
        <v>9625.43</v>
      </c>
      <c r="AH180" s="3">
        <v>0</v>
      </c>
      <c r="AI180" s="3">
        <v>35922.54</v>
      </c>
      <c r="AJ180" s="3">
        <v>0</v>
      </c>
      <c r="AK180" s="3">
        <v>1</v>
      </c>
      <c r="AL180" s="3">
        <v>0</v>
      </c>
      <c r="AM180" s="3">
        <v>11521.31</v>
      </c>
      <c r="AN180" s="3">
        <v>0</v>
      </c>
      <c r="AO180" s="3">
        <v>3913996</v>
      </c>
      <c r="AP180" s="3">
        <v>0</v>
      </c>
      <c r="AQ180" s="3">
        <v>0</v>
      </c>
      <c r="AR180" s="3">
        <v>0</v>
      </c>
      <c r="AS180" s="3">
        <v>9.18</v>
      </c>
      <c r="AT180" s="3">
        <v>0</v>
      </c>
      <c r="AU180" s="3">
        <v>2.94</v>
      </c>
      <c r="AV180" s="3">
        <v>3914</v>
      </c>
      <c r="AW180" s="3">
        <v>12.12</v>
      </c>
      <c r="AX180" s="3">
        <v>13.2</v>
      </c>
      <c r="AY180" s="3">
        <v>0</v>
      </c>
      <c r="AZ180" s="3">
        <v>50.09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106920</v>
      </c>
      <c r="BI180" s="3">
        <v>0</v>
      </c>
      <c r="BJ180" s="3">
        <v>198048.21</v>
      </c>
      <c r="BK180" s="3">
        <v>12300</v>
      </c>
      <c r="BL180" s="3">
        <v>0</v>
      </c>
      <c r="BM180" s="3">
        <v>0</v>
      </c>
      <c r="BN180" s="3">
        <v>309.81</v>
      </c>
      <c r="BO180" s="3">
        <v>130816.86</v>
      </c>
      <c r="BP180" s="3">
        <v>0</v>
      </c>
      <c r="BQ180" s="3">
        <v>0</v>
      </c>
      <c r="BR180" s="3">
        <v>3857.93</v>
      </c>
      <c r="BS180" s="3">
        <v>29039.31</v>
      </c>
      <c r="BT180" s="3">
        <v>0</v>
      </c>
      <c r="BU180" s="3">
        <v>1992.14</v>
      </c>
      <c r="BV180" s="3">
        <v>1293.18</v>
      </c>
      <c r="BW180" s="3">
        <v>0</v>
      </c>
      <c r="BX180" s="3">
        <v>0</v>
      </c>
      <c r="BY180" s="3">
        <v>152.68</v>
      </c>
      <c r="BZ180" s="3">
        <v>101033.31</v>
      </c>
      <c r="CA180" s="3">
        <v>0</v>
      </c>
      <c r="CB180" s="3">
        <v>0</v>
      </c>
      <c r="CC180" s="3">
        <v>3840.96</v>
      </c>
      <c r="CD180" s="3">
        <v>0</v>
      </c>
      <c r="CE180" s="3">
        <v>0</v>
      </c>
      <c r="CF180" s="3">
        <v>0</v>
      </c>
      <c r="CG180" s="3">
        <v>0</v>
      </c>
      <c r="CH180" s="3">
        <v>0</v>
      </c>
      <c r="CI180" s="3">
        <v>0</v>
      </c>
      <c r="CJ180" s="3">
        <v>29783.55</v>
      </c>
      <c r="CK180" s="3">
        <v>0</v>
      </c>
      <c r="CL180" s="3">
        <v>0</v>
      </c>
      <c r="CM180" s="3">
        <v>47443.85</v>
      </c>
      <c r="CN180" s="3">
        <v>51652.53</v>
      </c>
      <c r="CO180" s="3">
        <v>0</v>
      </c>
      <c r="CP180" s="3">
        <v>196056.07</v>
      </c>
      <c r="CQ180" s="3">
        <v>0</v>
      </c>
      <c r="CR180" s="3">
        <v>0</v>
      </c>
      <c r="CS180" s="3">
        <v>0</v>
      </c>
      <c r="CT180" s="3">
        <v>0</v>
      </c>
      <c r="CU180" s="3">
        <v>0</v>
      </c>
      <c r="CV180" s="3">
        <v>0</v>
      </c>
      <c r="CW180" s="3">
        <v>21384</v>
      </c>
      <c r="CX180" s="3">
        <v>4305</v>
      </c>
      <c r="CY180" s="3">
        <v>0</v>
      </c>
      <c r="CZ180" s="3">
        <v>0</v>
      </c>
      <c r="DA180" s="3">
        <v>11193.6</v>
      </c>
      <c r="DB180" s="3">
        <v>11006.82</v>
      </c>
      <c r="DC180" s="3">
        <v>0</v>
      </c>
      <c r="DD180" s="3">
        <v>0</v>
      </c>
      <c r="DE180" s="3">
        <v>0</v>
      </c>
      <c r="DF180" s="3">
        <v>0</v>
      </c>
      <c r="DG180" s="3">
        <v>0</v>
      </c>
      <c r="DH180" s="3">
        <v>0</v>
      </c>
      <c r="DI180" s="3">
        <v>0</v>
      </c>
      <c r="DJ180" s="3">
        <v>0</v>
      </c>
      <c r="DK180" s="3">
        <v>0</v>
      </c>
      <c r="DL180" s="3">
        <v>0</v>
      </c>
      <c r="DM180" s="3">
        <v>78209.87</v>
      </c>
      <c r="DN180" s="3">
        <v>11193.6</v>
      </c>
      <c r="DO180" s="3">
        <v>0</v>
      </c>
      <c r="DP180" s="3">
        <v>0</v>
      </c>
      <c r="DQ180" s="3">
        <v>0</v>
      </c>
      <c r="DR180" s="3">
        <v>0</v>
      </c>
      <c r="DS180" s="3">
        <v>0</v>
      </c>
      <c r="DT180" s="3" t="s">
        <v>121</v>
      </c>
      <c r="DU180" s="3" t="s">
        <v>122</v>
      </c>
      <c r="DV180" s="16" t="s">
        <v>1078</v>
      </c>
    </row>
    <row r="181" spans="1:126" ht="12.75" customHeight="1" x14ac:dyDescent="0.25">
      <c r="A181" s="3" t="s">
        <v>1032</v>
      </c>
      <c r="B181" s="3" t="s">
        <v>323</v>
      </c>
      <c r="C181" s="7" t="s">
        <v>778</v>
      </c>
      <c r="D181" s="7" t="s">
        <v>327</v>
      </c>
      <c r="E181" s="3" t="s">
        <v>120</v>
      </c>
      <c r="F181" s="5">
        <v>889</v>
      </c>
      <c r="G181" s="8"/>
      <c r="H181" s="8"/>
      <c r="I181" s="8"/>
      <c r="J181" s="8"/>
      <c r="K181" s="8"/>
      <c r="L181" s="5">
        <v>275</v>
      </c>
      <c r="M181" s="3">
        <v>1164</v>
      </c>
      <c r="N181" s="3">
        <v>0</v>
      </c>
      <c r="O181" s="3">
        <v>1164</v>
      </c>
      <c r="P181" s="3">
        <v>20600</v>
      </c>
      <c r="Q181" s="3">
        <v>82.033000000000001</v>
      </c>
      <c r="R181" s="3">
        <v>249544.39</v>
      </c>
      <c r="S181" s="3">
        <v>27855.53</v>
      </c>
      <c r="T181" s="3">
        <v>23745.599999999999</v>
      </c>
      <c r="U181" s="3">
        <v>5622248.4299999997</v>
      </c>
      <c r="V181" s="3">
        <v>7020122.7199999997</v>
      </c>
      <c r="W181" s="12">
        <v>6490893.0300000003</v>
      </c>
      <c r="X181" s="3">
        <v>0.92459999999999998</v>
      </c>
      <c r="Y181" s="3">
        <v>6490893.0300000003</v>
      </c>
      <c r="Z181" s="3">
        <v>7020122.7199999997</v>
      </c>
      <c r="AA181" s="3">
        <v>2812067.3</v>
      </c>
      <c r="AB181" s="3">
        <v>0</v>
      </c>
      <c r="AC181" s="3">
        <v>174601.19</v>
      </c>
      <c r="AD181" s="3">
        <v>58196.52</v>
      </c>
      <c r="AE181" s="12">
        <v>618283.43000000005</v>
      </c>
      <c r="AF181" s="3">
        <v>0</v>
      </c>
      <c r="AG181" s="6">
        <v>171225.62</v>
      </c>
      <c r="AH181" s="3">
        <v>1606399.8</v>
      </c>
      <c r="AI181" s="3">
        <v>542209</v>
      </c>
      <c r="AJ181" s="3">
        <v>0</v>
      </c>
      <c r="AK181" s="3">
        <v>1</v>
      </c>
      <c r="AL181" s="3">
        <v>0</v>
      </c>
      <c r="AM181" s="3">
        <v>862644.6</v>
      </c>
      <c r="AN181" s="3">
        <v>6000</v>
      </c>
      <c r="AO181" s="3">
        <v>12784052</v>
      </c>
      <c r="AP181" s="3">
        <v>37860</v>
      </c>
      <c r="AQ181" s="3">
        <v>0</v>
      </c>
      <c r="AR181" s="3">
        <v>0</v>
      </c>
      <c r="AS181" s="3">
        <v>42.43</v>
      </c>
      <c r="AT181" s="3">
        <v>0</v>
      </c>
      <c r="AU181" s="3">
        <v>67.48</v>
      </c>
      <c r="AV181" s="3">
        <v>12784</v>
      </c>
      <c r="AW181" s="3">
        <v>109.91</v>
      </c>
      <c r="AX181" s="3">
        <v>14.49</v>
      </c>
      <c r="AY181" s="3">
        <v>4.07</v>
      </c>
      <c r="AZ181" s="3">
        <v>0</v>
      </c>
      <c r="BA181" s="3">
        <v>0</v>
      </c>
      <c r="BB181" s="3">
        <v>1</v>
      </c>
      <c r="BC181" s="3">
        <v>0</v>
      </c>
      <c r="BD181" s="3">
        <v>7.27</v>
      </c>
      <c r="BE181" s="3">
        <v>0</v>
      </c>
      <c r="BF181" s="3">
        <v>20.100000000000001</v>
      </c>
      <c r="BG181" s="3">
        <v>0</v>
      </c>
      <c r="BH181" s="3">
        <v>297252</v>
      </c>
      <c r="BI181" s="3">
        <v>246845.48</v>
      </c>
      <c r="BJ181" s="3">
        <v>0</v>
      </c>
      <c r="BK181" s="3">
        <v>815000</v>
      </c>
      <c r="BL181" s="3">
        <v>39376.69</v>
      </c>
      <c r="BM181" s="3">
        <v>0</v>
      </c>
      <c r="BN181" s="3">
        <v>163222.5</v>
      </c>
      <c r="BO181" s="3">
        <v>68967.88</v>
      </c>
      <c r="BP181" s="3">
        <v>488585.83</v>
      </c>
      <c r="BQ181" s="3">
        <v>0</v>
      </c>
      <c r="BR181" s="3">
        <v>0</v>
      </c>
      <c r="BS181" s="3">
        <v>6061.73</v>
      </c>
      <c r="BT181" s="3">
        <v>194355.48</v>
      </c>
      <c r="BU181" s="3">
        <v>0</v>
      </c>
      <c r="BV181" s="3">
        <v>0</v>
      </c>
      <c r="BW181" s="3">
        <v>26592.639999999999</v>
      </c>
      <c r="BX181" s="3">
        <v>0</v>
      </c>
      <c r="BY181" s="3">
        <v>63299.88</v>
      </c>
      <c r="BZ181" s="3">
        <v>54180.94</v>
      </c>
      <c r="CA181" s="3">
        <v>231666.53</v>
      </c>
      <c r="CB181" s="3">
        <v>0</v>
      </c>
      <c r="CC181" s="3">
        <v>15719.54</v>
      </c>
      <c r="CD181" s="3">
        <v>500</v>
      </c>
      <c r="CE181" s="3">
        <v>0</v>
      </c>
      <c r="CF181" s="3">
        <v>500</v>
      </c>
      <c r="CG181" s="3">
        <v>0</v>
      </c>
      <c r="CH181" s="3">
        <v>0</v>
      </c>
      <c r="CI181" s="3">
        <v>0</v>
      </c>
      <c r="CJ181" s="3">
        <v>14786.94</v>
      </c>
      <c r="CK181" s="3">
        <v>0</v>
      </c>
      <c r="CL181" s="3">
        <v>0</v>
      </c>
      <c r="CM181" s="3">
        <v>1404853.6</v>
      </c>
      <c r="CN181" s="3">
        <v>185228.27</v>
      </c>
      <c r="CO181" s="3">
        <v>51990</v>
      </c>
      <c r="CP181" s="3">
        <v>0</v>
      </c>
      <c r="CQ181" s="3">
        <v>12784.05</v>
      </c>
      <c r="CR181" s="3">
        <v>0</v>
      </c>
      <c r="CS181" s="3">
        <v>93000</v>
      </c>
      <c r="CT181" s="3">
        <v>0</v>
      </c>
      <c r="CU181" s="3">
        <v>256919.3</v>
      </c>
      <c r="CV181" s="3">
        <v>0</v>
      </c>
      <c r="CW181" s="3">
        <v>59450.400000000001</v>
      </c>
      <c r="CX181" s="3">
        <v>174711.78</v>
      </c>
      <c r="CY181" s="3">
        <v>0</v>
      </c>
      <c r="CZ181" s="3">
        <v>148000</v>
      </c>
      <c r="DA181" s="3">
        <v>45121.23</v>
      </c>
      <c r="DB181" s="3">
        <v>814500</v>
      </c>
      <c r="DC181" s="3">
        <v>0</v>
      </c>
      <c r="DD181" s="3">
        <v>0</v>
      </c>
      <c r="DE181" s="3">
        <v>0</v>
      </c>
      <c r="DF181" s="3">
        <v>0</v>
      </c>
      <c r="DG181" s="3">
        <v>0</v>
      </c>
      <c r="DH181" s="3">
        <v>0</v>
      </c>
      <c r="DI181" s="3">
        <v>0</v>
      </c>
      <c r="DJ181" s="3">
        <v>0</v>
      </c>
      <c r="DK181" s="3">
        <v>0</v>
      </c>
      <c r="DL181" s="3">
        <v>0</v>
      </c>
      <c r="DM181" s="3">
        <v>4914813.8099999996</v>
      </c>
      <c r="DN181" s="3">
        <v>45121.23</v>
      </c>
      <c r="DO181" s="3">
        <v>0</v>
      </c>
      <c r="DP181" s="3">
        <v>0</v>
      </c>
      <c r="DQ181" s="3">
        <v>0</v>
      </c>
      <c r="DR181" s="3">
        <v>0</v>
      </c>
      <c r="DS181" s="3">
        <v>0</v>
      </c>
      <c r="DT181" s="3" t="s">
        <v>121</v>
      </c>
      <c r="DU181" s="3" t="s">
        <v>122</v>
      </c>
      <c r="DV181" s="16" t="s">
        <v>1077</v>
      </c>
    </row>
    <row r="182" spans="1:126" ht="12.75" customHeight="1" x14ac:dyDescent="0.25">
      <c r="A182" s="3" t="s">
        <v>1032</v>
      </c>
      <c r="B182" s="3" t="s">
        <v>323</v>
      </c>
      <c r="C182" s="7" t="s">
        <v>779</v>
      </c>
      <c r="D182" s="7" t="s">
        <v>328</v>
      </c>
      <c r="E182" s="3" t="s">
        <v>120</v>
      </c>
      <c r="F182" s="5">
        <v>7</v>
      </c>
      <c r="G182" s="8"/>
      <c r="H182" s="8"/>
      <c r="I182" s="8"/>
      <c r="J182" s="8"/>
      <c r="K182" s="8"/>
      <c r="L182" s="8"/>
      <c r="M182" s="3">
        <v>7</v>
      </c>
      <c r="N182" s="3">
        <v>0</v>
      </c>
      <c r="O182" s="3">
        <v>7</v>
      </c>
      <c r="P182" s="3">
        <v>0</v>
      </c>
      <c r="Q182" s="3">
        <v>1.242</v>
      </c>
      <c r="R182" s="3">
        <v>3778.16</v>
      </c>
      <c r="S182" s="3">
        <v>0</v>
      </c>
      <c r="T182" s="3">
        <v>142.80000000000001</v>
      </c>
      <c r="U182" s="3">
        <v>52362.99</v>
      </c>
      <c r="V182" s="3">
        <v>64536.05</v>
      </c>
      <c r="W182" s="12">
        <v>68958.53</v>
      </c>
      <c r="X182" s="3">
        <v>1.0685</v>
      </c>
      <c r="Y182" s="3">
        <v>68958.53</v>
      </c>
      <c r="Z182" s="3">
        <v>76647.39</v>
      </c>
      <c r="AA182" s="3">
        <v>26423.87</v>
      </c>
      <c r="AB182" s="3">
        <v>0</v>
      </c>
      <c r="AC182" s="3">
        <v>750.65</v>
      </c>
      <c r="AD182" s="3">
        <v>250.2</v>
      </c>
      <c r="AE182" s="12">
        <v>10000</v>
      </c>
      <c r="AF182" s="3">
        <v>0</v>
      </c>
      <c r="AG182" s="6">
        <v>3974.78</v>
      </c>
      <c r="AH182" s="3">
        <v>0</v>
      </c>
      <c r="AI182" s="3">
        <v>17036.36</v>
      </c>
      <c r="AJ182" s="3">
        <v>0</v>
      </c>
      <c r="AK182" s="3">
        <v>1</v>
      </c>
      <c r="AL182" s="3">
        <v>0</v>
      </c>
      <c r="AM182" s="3">
        <v>16595.54</v>
      </c>
      <c r="AN182" s="3">
        <v>0</v>
      </c>
      <c r="AO182" s="3">
        <v>5328241</v>
      </c>
      <c r="AP182" s="3">
        <v>0</v>
      </c>
      <c r="AQ182" s="3">
        <v>0</v>
      </c>
      <c r="AR182" s="3">
        <v>0</v>
      </c>
      <c r="AS182" s="3">
        <v>3.2</v>
      </c>
      <c r="AT182" s="3">
        <v>0</v>
      </c>
      <c r="AU182" s="3">
        <v>3.11</v>
      </c>
      <c r="AV182" s="3">
        <v>5328</v>
      </c>
      <c r="AW182" s="3">
        <v>6.31</v>
      </c>
      <c r="AX182" s="3">
        <v>0.09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9000</v>
      </c>
      <c r="BI182" s="3">
        <v>16282</v>
      </c>
      <c r="BJ182" s="3">
        <v>5527.22</v>
      </c>
      <c r="BK182" s="3">
        <v>10000</v>
      </c>
      <c r="BL182" s="3">
        <v>0</v>
      </c>
      <c r="BM182" s="3">
        <v>0</v>
      </c>
      <c r="BN182" s="3">
        <v>1020.42</v>
      </c>
      <c r="BO182" s="3">
        <v>1890.66</v>
      </c>
      <c r="BP182" s="3">
        <v>0</v>
      </c>
      <c r="BQ182" s="3">
        <v>1512</v>
      </c>
      <c r="BR182" s="3">
        <v>256.37</v>
      </c>
      <c r="BS182" s="3">
        <v>2925.17</v>
      </c>
      <c r="BT182" s="3">
        <v>16282</v>
      </c>
      <c r="BU182" s="3">
        <v>5527.22</v>
      </c>
      <c r="BV182" s="3">
        <v>3938.59</v>
      </c>
      <c r="BW182" s="3">
        <v>0</v>
      </c>
      <c r="BX182" s="3">
        <v>0</v>
      </c>
      <c r="BY182" s="3">
        <v>955.95</v>
      </c>
      <c r="BZ182" s="3">
        <v>1890.66</v>
      </c>
      <c r="CA182" s="3">
        <v>0</v>
      </c>
      <c r="CB182" s="3">
        <v>1512</v>
      </c>
      <c r="CC182" s="3">
        <v>71.19</v>
      </c>
      <c r="CD182" s="3">
        <v>0</v>
      </c>
      <c r="CE182" s="3">
        <v>0</v>
      </c>
      <c r="CF182" s="3">
        <v>0</v>
      </c>
      <c r="CG182" s="3">
        <v>0</v>
      </c>
      <c r="CH182" s="3">
        <v>0</v>
      </c>
      <c r="CI182" s="3">
        <v>0</v>
      </c>
      <c r="CJ182" s="3">
        <v>0</v>
      </c>
      <c r="CK182" s="3">
        <v>0</v>
      </c>
      <c r="CL182" s="3">
        <v>0</v>
      </c>
      <c r="CM182" s="3">
        <v>33631.9</v>
      </c>
      <c r="CN182" s="3">
        <v>503.64</v>
      </c>
      <c r="CO182" s="3">
        <v>0</v>
      </c>
      <c r="CP182" s="3">
        <v>0</v>
      </c>
      <c r="CQ182" s="3">
        <v>0</v>
      </c>
      <c r="CR182" s="3">
        <v>0</v>
      </c>
      <c r="CS182" s="3">
        <v>0</v>
      </c>
      <c r="CT182" s="3">
        <v>0</v>
      </c>
      <c r="CU182" s="3">
        <v>0</v>
      </c>
      <c r="CV182" s="3">
        <v>0</v>
      </c>
      <c r="CW182" s="3">
        <v>1800</v>
      </c>
      <c r="CX182" s="3">
        <v>3500</v>
      </c>
      <c r="CY182" s="3">
        <v>0</v>
      </c>
      <c r="CZ182" s="3">
        <v>0</v>
      </c>
      <c r="DA182" s="3">
        <v>2750</v>
      </c>
      <c r="DB182" s="3">
        <v>6061.41</v>
      </c>
      <c r="DC182" s="3">
        <v>0</v>
      </c>
      <c r="DD182" s="3">
        <v>0</v>
      </c>
      <c r="DE182" s="3">
        <v>0</v>
      </c>
      <c r="DF182" s="3">
        <v>0</v>
      </c>
      <c r="DG182" s="3">
        <v>0</v>
      </c>
      <c r="DH182" s="3">
        <v>0</v>
      </c>
      <c r="DI182" s="3">
        <v>0</v>
      </c>
      <c r="DJ182" s="3">
        <v>0</v>
      </c>
      <c r="DK182" s="3">
        <v>0</v>
      </c>
      <c r="DL182" s="3">
        <v>0</v>
      </c>
      <c r="DM182" s="3">
        <v>31095.48</v>
      </c>
      <c r="DN182" s="3">
        <v>2750</v>
      </c>
      <c r="DO182" s="3">
        <v>0</v>
      </c>
      <c r="DP182" s="3">
        <v>0</v>
      </c>
      <c r="DQ182" s="3">
        <v>0</v>
      </c>
      <c r="DR182" s="3">
        <v>0</v>
      </c>
      <c r="DS182" s="3">
        <v>0</v>
      </c>
      <c r="DT182" s="3" t="s">
        <v>126</v>
      </c>
      <c r="DU182" s="3"/>
      <c r="DV182" s="16" t="s">
        <v>1073</v>
      </c>
    </row>
    <row r="183" spans="1:126" ht="12.75" customHeight="1" x14ac:dyDescent="0.25">
      <c r="A183" s="3" t="s">
        <v>1032</v>
      </c>
      <c r="B183" s="3" t="s">
        <v>323</v>
      </c>
      <c r="C183" s="7" t="s">
        <v>780</v>
      </c>
      <c r="D183" s="7" t="s">
        <v>329</v>
      </c>
      <c r="E183" s="3" t="s">
        <v>120</v>
      </c>
      <c r="F183" s="5">
        <v>21</v>
      </c>
      <c r="G183" s="8"/>
      <c r="H183" s="8"/>
      <c r="I183" s="8"/>
      <c r="J183" s="8"/>
      <c r="K183" s="8"/>
      <c r="L183" s="8"/>
      <c r="M183" s="3">
        <v>21</v>
      </c>
      <c r="N183" s="3">
        <v>0</v>
      </c>
      <c r="O183" s="3">
        <v>21</v>
      </c>
      <c r="P183" s="3">
        <v>0</v>
      </c>
      <c r="Q183" s="3">
        <v>2.2999999999999998</v>
      </c>
      <c r="R183" s="3">
        <v>6996.6</v>
      </c>
      <c r="S183" s="3">
        <v>1348.64</v>
      </c>
      <c r="T183" s="3">
        <v>428.4</v>
      </c>
      <c r="U183" s="3">
        <v>115636.82</v>
      </c>
      <c r="V183" s="3">
        <v>142502.73000000001</v>
      </c>
      <c r="W183" s="12">
        <v>115636.82</v>
      </c>
      <c r="X183" s="3">
        <v>0.8115</v>
      </c>
      <c r="Y183" s="3">
        <v>115636.82</v>
      </c>
      <c r="Z183" s="3">
        <v>142502.73000000001</v>
      </c>
      <c r="AA183" s="3">
        <v>58166.32</v>
      </c>
      <c r="AB183" s="3">
        <v>0</v>
      </c>
      <c r="AC183" s="3">
        <v>1801.56</v>
      </c>
      <c r="AD183" s="3">
        <v>600.48</v>
      </c>
      <c r="AE183" s="12">
        <v>11563.68</v>
      </c>
      <c r="AF183" s="3">
        <v>0</v>
      </c>
      <c r="AG183" s="6">
        <v>2754.76</v>
      </c>
      <c r="AH183" s="3">
        <v>21929.119999999999</v>
      </c>
      <c r="AI183" s="3">
        <v>5615.14</v>
      </c>
      <c r="AJ183" s="3">
        <v>0</v>
      </c>
      <c r="AK183" s="3">
        <v>1</v>
      </c>
      <c r="AL183" s="3">
        <v>0</v>
      </c>
      <c r="AM183" s="3">
        <v>0</v>
      </c>
      <c r="AN183" s="3">
        <v>0</v>
      </c>
      <c r="AO183" s="3">
        <v>241792</v>
      </c>
      <c r="AP183" s="3">
        <v>944</v>
      </c>
      <c r="AQ183" s="3">
        <v>0</v>
      </c>
      <c r="AR183" s="3">
        <v>0</v>
      </c>
      <c r="AS183" s="3">
        <v>23.23</v>
      </c>
      <c r="AT183" s="3">
        <v>0</v>
      </c>
      <c r="AU183" s="3">
        <v>0</v>
      </c>
      <c r="AV183" s="3">
        <v>242</v>
      </c>
      <c r="AW183" s="3">
        <v>23.23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12000</v>
      </c>
      <c r="BL183" s="3">
        <v>0</v>
      </c>
      <c r="BM183" s="3">
        <v>0</v>
      </c>
      <c r="BN183" s="3">
        <v>330.97</v>
      </c>
      <c r="BO183" s="3">
        <v>0.48</v>
      </c>
      <c r="BP183" s="3">
        <v>0</v>
      </c>
      <c r="BQ183" s="3">
        <v>0</v>
      </c>
      <c r="BR183" s="3">
        <v>16596.28</v>
      </c>
      <c r="BS183" s="3">
        <v>0</v>
      </c>
      <c r="BT183" s="3">
        <v>0</v>
      </c>
      <c r="BU183" s="3">
        <v>0</v>
      </c>
      <c r="BV183" s="3">
        <v>204.68</v>
      </c>
      <c r="BW183" s="3">
        <v>0</v>
      </c>
      <c r="BX183" s="3">
        <v>0</v>
      </c>
      <c r="BY183" s="3">
        <v>188.59</v>
      </c>
      <c r="BZ183" s="3">
        <v>0.48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3">
        <v>0</v>
      </c>
      <c r="CL183" s="3">
        <v>0</v>
      </c>
      <c r="CM183" s="3">
        <v>5615.14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4000</v>
      </c>
      <c r="CY183" s="3">
        <v>0</v>
      </c>
      <c r="CZ183" s="3">
        <v>0</v>
      </c>
      <c r="DA183" s="3">
        <v>0</v>
      </c>
      <c r="DB183" s="3">
        <v>11795.32</v>
      </c>
      <c r="DC183" s="3">
        <v>0</v>
      </c>
      <c r="DD183" s="3">
        <v>0</v>
      </c>
      <c r="DE183" s="3">
        <v>0</v>
      </c>
      <c r="DF183" s="3">
        <v>0</v>
      </c>
      <c r="DG183" s="3">
        <v>0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3">
        <v>90670.64</v>
      </c>
      <c r="DN183" s="3">
        <v>0</v>
      </c>
      <c r="DO183" s="3">
        <v>0</v>
      </c>
      <c r="DP183" s="3">
        <v>0</v>
      </c>
      <c r="DQ183" s="3">
        <v>0</v>
      </c>
      <c r="DR183" s="3">
        <v>0</v>
      </c>
      <c r="DS183" s="3">
        <v>0</v>
      </c>
      <c r="DT183" s="3" t="s">
        <v>121</v>
      </c>
      <c r="DU183" s="3" t="s">
        <v>122</v>
      </c>
      <c r="DV183" s="16" t="s">
        <v>1075</v>
      </c>
    </row>
    <row r="184" spans="1:126" ht="12.75" customHeight="1" x14ac:dyDescent="0.25">
      <c r="A184" s="3" t="s">
        <v>1032</v>
      </c>
      <c r="B184" s="3" t="s">
        <v>323</v>
      </c>
      <c r="C184" s="7" t="s">
        <v>781</v>
      </c>
      <c r="D184" s="7" t="s">
        <v>330</v>
      </c>
      <c r="E184" s="3" t="s">
        <v>120</v>
      </c>
      <c r="F184" s="5">
        <v>44</v>
      </c>
      <c r="G184" s="8"/>
      <c r="H184" s="8"/>
      <c r="I184" s="8"/>
      <c r="J184" s="8"/>
      <c r="K184" s="8"/>
      <c r="L184" s="5">
        <v>16</v>
      </c>
      <c r="M184" s="3">
        <v>60</v>
      </c>
      <c r="N184" s="3">
        <v>0</v>
      </c>
      <c r="O184" s="3">
        <v>60</v>
      </c>
      <c r="P184" s="3">
        <v>400</v>
      </c>
      <c r="Q184" s="3">
        <v>10.542</v>
      </c>
      <c r="R184" s="3">
        <v>32068.76</v>
      </c>
      <c r="S184" s="3">
        <v>4564.03</v>
      </c>
      <c r="T184" s="3">
        <v>1224</v>
      </c>
      <c r="U184" s="3">
        <v>387558.26</v>
      </c>
      <c r="V184" s="3">
        <v>475634.22</v>
      </c>
      <c r="W184" s="12">
        <v>509999</v>
      </c>
      <c r="X184" s="3">
        <v>1.0723</v>
      </c>
      <c r="Y184" s="3">
        <v>479847.27</v>
      </c>
      <c r="Z184" s="3">
        <v>510002.8</v>
      </c>
      <c r="AA184" s="3">
        <v>186583.08</v>
      </c>
      <c r="AB184" s="3">
        <v>0</v>
      </c>
      <c r="AC184" s="3">
        <v>10122.19</v>
      </c>
      <c r="AD184" s="3">
        <v>3002.4</v>
      </c>
      <c r="AE184" s="12">
        <v>50999.9</v>
      </c>
      <c r="AF184" s="3">
        <v>39087.39</v>
      </c>
      <c r="AG184" s="6">
        <v>22344.15</v>
      </c>
      <c r="AH184" s="3">
        <v>34534.5</v>
      </c>
      <c r="AI184" s="3">
        <v>95717.55</v>
      </c>
      <c r="AJ184" s="3">
        <v>0</v>
      </c>
      <c r="AK184" s="3">
        <v>1</v>
      </c>
      <c r="AL184" s="3">
        <v>0</v>
      </c>
      <c r="AM184" s="3">
        <v>122440.74</v>
      </c>
      <c r="AN184" s="3">
        <v>0</v>
      </c>
      <c r="AO184" s="3">
        <v>2702024</v>
      </c>
      <c r="AP184" s="3">
        <v>975</v>
      </c>
      <c r="AQ184" s="3">
        <v>0</v>
      </c>
      <c r="AR184" s="3">
        <v>0</v>
      </c>
      <c r="AS184" s="3">
        <v>35.42</v>
      </c>
      <c r="AT184" s="3">
        <v>0</v>
      </c>
      <c r="AU184" s="3">
        <v>45.31</v>
      </c>
      <c r="AV184" s="3">
        <v>2702</v>
      </c>
      <c r="AW184" s="3">
        <v>80.73</v>
      </c>
      <c r="AX184" s="3">
        <v>9.08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75565.600000000006</v>
      </c>
      <c r="BI184" s="3">
        <v>43474.66</v>
      </c>
      <c r="BJ184" s="3">
        <v>0</v>
      </c>
      <c r="BK184" s="3">
        <v>63500</v>
      </c>
      <c r="BL184" s="3">
        <v>0</v>
      </c>
      <c r="BM184" s="3">
        <v>0</v>
      </c>
      <c r="BN184" s="3">
        <v>1483.29</v>
      </c>
      <c r="BO184" s="3">
        <v>6409.62</v>
      </c>
      <c r="BP184" s="3">
        <v>0</v>
      </c>
      <c r="BQ184" s="3">
        <v>50459.02</v>
      </c>
      <c r="BR184" s="3">
        <v>0</v>
      </c>
      <c r="BS184" s="3">
        <v>0</v>
      </c>
      <c r="BT184" s="3">
        <v>43474.66</v>
      </c>
      <c r="BU184" s="3">
        <v>0</v>
      </c>
      <c r="BV184" s="3">
        <v>1366.54</v>
      </c>
      <c r="BW184" s="3">
        <v>0</v>
      </c>
      <c r="BX184" s="3">
        <v>0</v>
      </c>
      <c r="BY184" s="3">
        <v>1006.09</v>
      </c>
      <c r="BZ184" s="3">
        <v>5321.87</v>
      </c>
      <c r="CA184" s="3">
        <v>0</v>
      </c>
      <c r="CB184" s="3">
        <v>50459.02</v>
      </c>
      <c r="CC184" s="3">
        <v>1254.55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1087.75</v>
      </c>
      <c r="CK184" s="3">
        <v>0</v>
      </c>
      <c r="CL184" s="3">
        <v>0</v>
      </c>
      <c r="CM184" s="3">
        <v>218158.29</v>
      </c>
      <c r="CN184" s="3">
        <v>24539.79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>
        <v>0</v>
      </c>
      <c r="CV184" s="3">
        <v>0</v>
      </c>
      <c r="CW184" s="3">
        <v>5362.84</v>
      </c>
      <c r="CX184" s="3">
        <v>22225</v>
      </c>
      <c r="CY184" s="3">
        <v>0</v>
      </c>
      <c r="CZ184" s="3">
        <v>0</v>
      </c>
      <c r="DA184" s="3">
        <v>24885.63</v>
      </c>
      <c r="DB184" s="3">
        <v>62133.46</v>
      </c>
      <c r="DC184" s="3">
        <v>0</v>
      </c>
      <c r="DD184" s="3">
        <v>0</v>
      </c>
      <c r="DE184" s="3">
        <v>0</v>
      </c>
      <c r="DF184" s="3">
        <v>0</v>
      </c>
      <c r="DG184" s="3">
        <v>0</v>
      </c>
      <c r="DH184" s="3">
        <v>0</v>
      </c>
      <c r="DI184" s="3">
        <v>0</v>
      </c>
      <c r="DJ184" s="3">
        <v>0</v>
      </c>
      <c r="DK184" s="3">
        <v>0</v>
      </c>
      <c r="DL184" s="3">
        <v>0</v>
      </c>
      <c r="DM184" s="3">
        <v>269496.56</v>
      </c>
      <c r="DN184" s="3">
        <v>24885.63</v>
      </c>
      <c r="DO184" s="3">
        <v>0</v>
      </c>
      <c r="DP184" s="3">
        <v>0</v>
      </c>
      <c r="DQ184" s="3">
        <v>0</v>
      </c>
      <c r="DR184" s="3">
        <v>0</v>
      </c>
      <c r="DS184" s="3">
        <v>0</v>
      </c>
      <c r="DT184" s="3" t="s">
        <v>126</v>
      </c>
      <c r="DU184" s="3"/>
      <c r="DV184" s="16" t="s">
        <v>1073</v>
      </c>
    </row>
    <row r="185" spans="1:126" ht="12.75" customHeight="1" x14ac:dyDescent="0.25">
      <c r="A185" s="3" t="s">
        <v>1032</v>
      </c>
      <c r="B185" s="3" t="s">
        <v>323</v>
      </c>
      <c r="C185" s="7" t="s">
        <v>782</v>
      </c>
      <c r="D185" s="7" t="s">
        <v>331</v>
      </c>
      <c r="E185" s="3" t="s">
        <v>125</v>
      </c>
      <c r="F185" s="8"/>
      <c r="G185" s="8"/>
      <c r="H185" s="8"/>
      <c r="I185" s="8"/>
      <c r="J185" s="5">
        <v>39</v>
      </c>
      <c r="K185" s="8"/>
      <c r="L185" s="8"/>
      <c r="M185" s="3">
        <v>0</v>
      </c>
      <c r="N185" s="3">
        <v>39</v>
      </c>
      <c r="O185" s="3">
        <v>39</v>
      </c>
      <c r="P185" s="3">
        <v>200</v>
      </c>
      <c r="Q185" s="3">
        <v>6.9710000000000001</v>
      </c>
      <c r="R185" s="3">
        <v>21205.78</v>
      </c>
      <c r="S185" s="3">
        <v>1682.58</v>
      </c>
      <c r="T185" s="3">
        <v>795.6</v>
      </c>
      <c r="U185" s="3">
        <v>449143.99</v>
      </c>
      <c r="V185" s="3">
        <v>555896.85</v>
      </c>
      <c r="W185" s="12">
        <v>576200</v>
      </c>
      <c r="X185" s="3">
        <v>1.0365</v>
      </c>
      <c r="Y185" s="3">
        <v>563707.23</v>
      </c>
      <c r="Z185" s="3">
        <v>576242.56000000006</v>
      </c>
      <c r="AA185" s="3">
        <v>230310.72</v>
      </c>
      <c r="AB185" s="3">
        <v>0</v>
      </c>
      <c r="AC185" s="3">
        <v>8835.91</v>
      </c>
      <c r="AD185" s="3">
        <v>1751.4</v>
      </c>
      <c r="AE185" s="12">
        <v>57620</v>
      </c>
      <c r="AF185" s="3">
        <v>2164.5500000000002</v>
      </c>
      <c r="AG185" s="6">
        <v>21792.66</v>
      </c>
      <c r="AH185" s="3">
        <v>97480.67</v>
      </c>
      <c r="AI185" s="3">
        <v>0</v>
      </c>
      <c r="AJ185" s="3">
        <v>65288.95</v>
      </c>
      <c r="AK185" s="3">
        <v>0</v>
      </c>
      <c r="AL185" s="3">
        <v>1</v>
      </c>
      <c r="AM185" s="3">
        <v>127056.01</v>
      </c>
      <c r="AN185" s="3">
        <v>0</v>
      </c>
      <c r="AO185" s="3">
        <v>2943816</v>
      </c>
      <c r="AP185" s="3">
        <v>0</v>
      </c>
      <c r="AQ185" s="3">
        <v>4393</v>
      </c>
      <c r="AR185" s="3">
        <v>0</v>
      </c>
      <c r="AS185" s="3">
        <v>0</v>
      </c>
      <c r="AT185" s="3">
        <v>22.19</v>
      </c>
      <c r="AU185" s="3">
        <v>43.16</v>
      </c>
      <c r="AV185" s="3">
        <v>2944</v>
      </c>
      <c r="AW185" s="3">
        <v>65.349999999999994</v>
      </c>
      <c r="AX185" s="3">
        <v>8.09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57104</v>
      </c>
      <c r="BI185" s="3">
        <v>36188.839999999997</v>
      </c>
      <c r="BJ185" s="3">
        <v>0</v>
      </c>
      <c r="BK185" s="3">
        <v>64000</v>
      </c>
      <c r="BL185" s="3">
        <v>0</v>
      </c>
      <c r="BM185" s="3">
        <v>0</v>
      </c>
      <c r="BN185" s="3">
        <v>1707.24</v>
      </c>
      <c r="BO185" s="3">
        <v>17604.97</v>
      </c>
      <c r="BP185" s="3">
        <v>0</v>
      </c>
      <c r="BQ185" s="3">
        <v>52034.09</v>
      </c>
      <c r="BR185" s="3">
        <v>1551.12</v>
      </c>
      <c r="BS185" s="3">
        <v>0</v>
      </c>
      <c r="BT185" s="3">
        <v>36188.839999999997</v>
      </c>
      <c r="BU185" s="3">
        <v>0</v>
      </c>
      <c r="BV185" s="3">
        <v>0</v>
      </c>
      <c r="BW185" s="3">
        <v>0</v>
      </c>
      <c r="BX185" s="3">
        <v>0</v>
      </c>
      <c r="BY185" s="3">
        <v>1154.21</v>
      </c>
      <c r="BZ185" s="3">
        <v>16491.21</v>
      </c>
      <c r="CA185" s="3">
        <v>0</v>
      </c>
      <c r="CB185" s="3">
        <v>52034.09</v>
      </c>
      <c r="CC185" s="3">
        <v>907.94</v>
      </c>
      <c r="CD185" s="3">
        <v>0</v>
      </c>
      <c r="CE185" s="3">
        <v>0</v>
      </c>
      <c r="CF185" s="3">
        <v>0</v>
      </c>
      <c r="CG185" s="3">
        <v>0</v>
      </c>
      <c r="CH185" s="3">
        <v>0</v>
      </c>
      <c r="CI185" s="3">
        <v>0</v>
      </c>
      <c r="CJ185" s="3">
        <v>1113.76</v>
      </c>
      <c r="CK185" s="3">
        <v>0</v>
      </c>
      <c r="CL185" s="3">
        <v>0</v>
      </c>
      <c r="CM185" s="3">
        <v>192344.95999999999</v>
      </c>
      <c r="CN185" s="3">
        <v>23805.24</v>
      </c>
      <c r="CO185" s="3">
        <v>0</v>
      </c>
      <c r="CP185" s="3">
        <v>0</v>
      </c>
      <c r="CQ185" s="3">
        <v>0</v>
      </c>
      <c r="CR185" s="3">
        <v>0</v>
      </c>
      <c r="CS185" s="3">
        <v>0</v>
      </c>
      <c r="CT185" s="3">
        <v>0</v>
      </c>
      <c r="CU185" s="3">
        <v>0</v>
      </c>
      <c r="CV185" s="3">
        <v>0</v>
      </c>
      <c r="CW185" s="3">
        <v>0</v>
      </c>
      <c r="CX185" s="3">
        <v>18597.05</v>
      </c>
      <c r="CY185" s="3">
        <v>0</v>
      </c>
      <c r="CZ185" s="3">
        <v>0</v>
      </c>
      <c r="DA185" s="3">
        <v>16195.41</v>
      </c>
      <c r="DB185" s="3">
        <v>64000</v>
      </c>
      <c r="DC185" s="3">
        <v>0</v>
      </c>
      <c r="DD185" s="3">
        <v>0</v>
      </c>
      <c r="DE185" s="3">
        <v>0</v>
      </c>
      <c r="DF185" s="3">
        <v>0</v>
      </c>
      <c r="DG185" s="3">
        <v>0</v>
      </c>
      <c r="DH185" s="3">
        <v>0</v>
      </c>
      <c r="DI185" s="3">
        <v>0</v>
      </c>
      <c r="DJ185" s="3">
        <v>0</v>
      </c>
      <c r="DK185" s="3">
        <v>0</v>
      </c>
      <c r="DL185" s="3">
        <v>0</v>
      </c>
      <c r="DM185" s="3">
        <v>360511.26</v>
      </c>
      <c r="DN185" s="3">
        <v>16195.41</v>
      </c>
      <c r="DO185" s="3">
        <v>0</v>
      </c>
      <c r="DP185" s="3">
        <v>0</v>
      </c>
      <c r="DQ185" s="3">
        <v>0</v>
      </c>
      <c r="DR185" s="3">
        <v>0</v>
      </c>
      <c r="DS185" s="3">
        <v>0</v>
      </c>
      <c r="DT185" s="3" t="s">
        <v>133</v>
      </c>
      <c r="DU185" s="3"/>
      <c r="DV185" s="16" t="s">
        <v>1073</v>
      </c>
    </row>
    <row r="186" spans="1:126" ht="12.75" customHeight="1" x14ac:dyDescent="0.25">
      <c r="A186" s="3" t="s">
        <v>1033</v>
      </c>
      <c r="B186" s="3" t="s">
        <v>332</v>
      </c>
      <c r="C186" s="7" t="s">
        <v>783</v>
      </c>
      <c r="D186" s="7" t="s">
        <v>333</v>
      </c>
      <c r="E186" s="3" t="s">
        <v>120</v>
      </c>
      <c r="F186" s="5">
        <v>4</v>
      </c>
      <c r="G186" s="8"/>
      <c r="H186" s="8"/>
      <c r="I186" s="8"/>
      <c r="J186" s="8"/>
      <c r="K186" s="8"/>
      <c r="L186" s="8"/>
      <c r="M186" s="3">
        <v>4</v>
      </c>
      <c r="N186" s="3">
        <v>0</v>
      </c>
      <c r="O186" s="3">
        <v>4</v>
      </c>
      <c r="P186" s="3">
        <v>0</v>
      </c>
      <c r="Q186" s="3">
        <v>1.0760000000000001</v>
      </c>
      <c r="R186" s="3">
        <v>3273.19</v>
      </c>
      <c r="S186" s="3">
        <v>0</v>
      </c>
      <c r="T186" s="3">
        <v>100</v>
      </c>
      <c r="U186" s="3">
        <v>41653</v>
      </c>
      <c r="V186" s="3">
        <v>51852.71</v>
      </c>
      <c r="W186" s="12">
        <v>41653</v>
      </c>
      <c r="X186" s="3">
        <v>0.80330000000000001</v>
      </c>
      <c r="Y186" s="3">
        <v>41653</v>
      </c>
      <c r="Z186" s="3">
        <v>51852.71</v>
      </c>
      <c r="AA186" s="3">
        <v>19619.63</v>
      </c>
      <c r="AB186" s="3">
        <v>0</v>
      </c>
      <c r="AC186" s="3">
        <v>2218.8000000000002</v>
      </c>
      <c r="AD186" s="3">
        <v>150.12</v>
      </c>
      <c r="AE186" s="12">
        <v>9990.24</v>
      </c>
      <c r="AF186" s="3">
        <v>0</v>
      </c>
      <c r="AG186" s="6">
        <v>15264.45</v>
      </c>
      <c r="AH186" s="3">
        <v>183.91</v>
      </c>
      <c r="AI186" s="3">
        <v>993.02</v>
      </c>
      <c r="AJ186" s="3">
        <v>0</v>
      </c>
      <c r="AK186" s="3">
        <v>1</v>
      </c>
      <c r="AL186" s="3">
        <v>0</v>
      </c>
      <c r="AM186" s="3">
        <v>0</v>
      </c>
      <c r="AN186" s="3">
        <v>0</v>
      </c>
      <c r="AO186" s="3">
        <v>286197</v>
      </c>
      <c r="AP186" s="3">
        <v>53</v>
      </c>
      <c r="AQ186" s="3">
        <v>0</v>
      </c>
      <c r="AR186" s="3">
        <v>0</v>
      </c>
      <c r="AS186" s="3">
        <v>3.47</v>
      </c>
      <c r="AT186" s="3">
        <v>0</v>
      </c>
      <c r="AU186" s="3">
        <v>0</v>
      </c>
      <c r="AV186" s="3">
        <v>286</v>
      </c>
      <c r="AW186" s="3">
        <v>3.47</v>
      </c>
      <c r="AX186" s="3">
        <v>0</v>
      </c>
      <c r="AY186" s="3">
        <v>0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134039.67000000001</v>
      </c>
      <c r="BI186" s="3">
        <v>0</v>
      </c>
      <c r="BJ186" s="3">
        <v>0</v>
      </c>
      <c r="BK186" s="3">
        <v>3100</v>
      </c>
      <c r="BL186" s="3">
        <v>0</v>
      </c>
      <c r="BM186" s="3">
        <v>0</v>
      </c>
      <c r="BN186" s="3">
        <v>51.4</v>
      </c>
      <c r="BO186" s="3">
        <v>0</v>
      </c>
      <c r="BP186" s="3">
        <v>0</v>
      </c>
      <c r="BQ186" s="3">
        <v>0</v>
      </c>
      <c r="BR186" s="3">
        <v>0</v>
      </c>
      <c r="BS186" s="3">
        <v>134039.67000000001</v>
      </c>
      <c r="BT186" s="3">
        <v>0</v>
      </c>
      <c r="BU186" s="3">
        <v>0</v>
      </c>
      <c r="BV186" s="3">
        <v>957.97</v>
      </c>
      <c r="BW186" s="3">
        <v>0</v>
      </c>
      <c r="BX186" s="3">
        <v>0</v>
      </c>
      <c r="BY186" s="3">
        <v>0.11</v>
      </c>
      <c r="BZ186" s="3">
        <v>0</v>
      </c>
      <c r="CA186" s="3">
        <v>0</v>
      </c>
      <c r="CB186" s="3">
        <v>0</v>
      </c>
      <c r="CC186" s="3">
        <v>377.42</v>
      </c>
      <c r="CD186" s="3">
        <v>0</v>
      </c>
      <c r="CE186" s="3">
        <v>0</v>
      </c>
      <c r="CF186" s="3">
        <v>0</v>
      </c>
      <c r="CG186" s="3">
        <v>0</v>
      </c>
      <c r="CH186" s="3">
        <v>0</v>
      </c>
      <c r="CI186" s="3">
        <v>0</v>
      </c>
      <c r="CJ186" s="3">
        <v>0</v>
      </c>
      <c r="CK186" s="3">
        <v>0</v>
      </c>
      <c r="CL186" s="3">
        <v>0</v>
      </c>
      <c r="CM186" s="3">
        <v>993.02</v>
      </c>
      <c r="CN186" s="3">
        <v>0</v>
      </c>
      <c r="CO186" s="3">
        <v>0</v>
      </c>
      <c r="CP186" s="3">
        <v>0</v>
      </c>
      <c r="CQ186" s="3">
        <v>0</v>
      </c>
      <c r="CR186" s="3">
        <v>0</v>
      </c>
      <c r="CS186" s="3">
        <v>0</v>
      </c>
      <c r="CT186" s="3">
        <v>0</v>
      </c>
      <c r="CU186" s="3">
        <v>0</v>
      </c>
      <c r="CV186" s="3">
        <v>0</v>
      </c>
      <c r="CW186" s="3">
        <v>0</v>
      </c>
      <c r="CX186" s="3">
        <v>0</v>
      </c>
      <c r="CY186" s="3">
        <v>0</v>
      </c>
      <c r="CZ186" s="3">
        <v>0</v>
      </c>
      <c r="DA186" s="3">
        <v>0</v>
      </c>
      <c r="DB186" s="3">
        <v>2142.0300000000002</v>
      </c>
      <c r="DC186" s="3">
        <v>0</v>
      </c>
      <c r="DD186" s="3">
        <v>0</v>
      </c>
      <c r="DE186" s="3">
        <v>0</v>
      </c>
      <c r="DF186" s="3">
        <v>0</v>
      </c>
      <c r="DG186" s="3">
        <v>0</v>
      </c>
      <c r="DH186" s="3">
        <v>0</v>
      </c>
      <c r="DI186" s="3">
        <v>0</v>
      </c>
      <c r="DJ186" s="3">
        <v>0</v>
      </c>
      <c r="DK186" s="3">
        <v>0</v>
      </c>
      <c r="DL186" s="3">
        <v>0</v>
      </c>
      <c r="DM186" s="3">
        <v>25395.53</v>
      </c>
      <c r="DN186" s="3">
        <v>0</v>
      </c>
      <c r="DO186" s="3">
        <v>0</v>
      </c>
      <c r="DP186" s="3">
        <v>0</v>
      </c>
      <c r="DQ186" s="3">
        <v>0</v>
      </c>
      <c r="DR186" s="3">
        <v>0</v>
      </c>
      <c r="DS186" s="3">
        <v>0</v>
      </c>
      <c r="DT186" s="3" t="s">
        <v>121</v>
      </c>
      <c r="DU186" s="3" t="s">
        <v>122</v>
      </c>
      <c r="DV186" s="16" t="s">
        <v>1075</v>
      </c>
    </row>
    <row r="187" spans="1:126" ht="12.75" customHeight="1" x14ac:dyDescent="0.25">
      <c r="A187" s="3" t="s">
        <v>1034</v>
      </c>
      <c r="B187" s="3" t="s">
        <v>334</v>
      </c>
      <c r="C187" s="7" t="s">
        <v>784</v>
      </c>
      <c r="D187" s="7" t="s">
        <v>335</v>
      </c>
      <c r="E187" s="3" t="s">
        <v>120</v>
      </c>
      <c r="F187" s="5">
        <v>213</v>
      </c>
      <c r="G187" s="8"/>
      <c r="H187" s="8"/>
      <c r="I187" s="8"/>
      <c r="J187" s="8"/>
      <c r="K187" s="8"/>
      <c r="L187" s="5">
        <v>71</v>
      </c>
      <c r="M187" s="3">
        <v>284</v>
      </c>
      <c r="N187" s="3">
        <v>0</v>
      </c>
      <c r="O187" s="3">
        <v>284</v>
      </c>
      <c r="P187" s="3">
        <v>2600</v>
      </c>
      <c r="Q187" s="3">
        <v>25.138999999999999</v>
      </c>
      <c r="R187" s="3">
        <v>76472.84</v>
      </c>
      <c r="S187" s="3">
        <v>18255.3</v>
      </c>
      <c r="T187" s="3">
        <v>5793.6</v>
      </c>
      <c r="U187" s="3">
        <v>1480596.56</v>
      </c>
      <c r="V187" s="3">
        <v>1838526.78</v>
      </c>
      <c r="W187" s="12">
        <v>1808473.68</v>
      </c>
      <c r="X187" s="3">
        <v>0.98370000000000002</v>
      </c>
      <c r="Y187" s="3">
        <v>1808473.68</v>
      </c>
      <c r="Z187" s="3">
        <v>1848500.92</v>
      </c>
      <c r="AA187" s="3">
        <v>727230.06</v>
      </c>
      <c r="AB187" s="3">
        <v>0</v>
      </c>
      <c r="AC187" s="3">
        <v>54246.07</v>
      </c>
      <c r="AD187" s="3">
        <v>0</v>
      </c>
      <c r="AE187" s="12">
        <v>150910.29999999999</v>
      </c>
      <c r="AF187" s="3">
        <v>0</v>
      </c>
      <c r="AG187" s="6">
        <v>117815.48</v>
      </c>
      <c r="AH187" s="3">
        <v>239354.72</v>
      </c>
      <c r="AI187" s="3">
        <v>238828.49</v>
      </c>
      <c r="AJ187" s="3">
        <v>0</v>
      </c>
      <c r="AK187" s="3">
        <v>1</v>
      </c>
      <c r="AL187" s="3">
        <v>0</v>
      </c>
      <c r="AM187" s="3">
        <v>327877.12</v>
      </c>
      <c r="AN187" s="3">
        <v>0</v>
      </c>
      <c r="AO187" s="3">
        <v>7198175</v>
      </c>
      <c r="AP187" s="3">
        <v>7216</v>
      </c>
      <c r="AQ187" s="3">
        <v>0</v>
      </c>
      <c r="AR187" s="3">
        <v>0</v>
      </c>
      <c r="AS187" s="3">
        <v>33.17</v>
      </c>
      <c r="AT187" s="3">
        <v>0</v>
      </c>
      <c r="AU187" s="3">
        <v>45.55</v>
      </c>
      <c r="AV187" s="3">
        <v>7198</v>
      </c>
      <c r="AW187" s="3">
        <v>78.72</v>
      </c>
      <c r="AX187" s="3">
        <v>19.32</v>
      </c>
      <c r="AY187" s="3">
        <v>5.35</v>
      </c>
      <c r="AZ187" s="3">
        <v>0</v>
      </c>
      <c r="BA187" s="3">
        <v>0</v>
      </c>
      <c r="BB187" s="3">
        <v>4.45</v>
      </c>
      <c r="BC187" s="3">
        <v>0</v>
      </c>
      <c r="BD187" s="3">
        <v>0</v>
      </c>
      <c r="BE187" s="3">
        <v>0</v>
      </c>
      <c r="BF187" s="3">
        <v>14.39</v>
      </c>
      <c r="BG187" s="3">
        <v>0</v>
      </c>
      <c r="BH187" s="3">
        <v>213550</v>
      </c>
      <c r="BI187" s="3">
        <v>160517.22</v>
      </c>
      <c r="BJ187" s="3">
        <v>2641.14</v>
      </c>
      <c r="BK187" s="3">
        <v>210000</v>
      </c>
      <c r="BL187" s="3">
        <v>32000</v>
      </c>
      <c r="BM187" s="3">
        <v>0</v>
      </c>
      <c r="BN187" s="3">
        <v>3233.1</v>
      </c>
      <c r="BO187" s="3">
        <v>9227.02</v>
      </c>
      <c r="BP187" s="3">
        <v>110553</v>
      </c>
      <c r="BQ187" s="3">
        <v>0</v>
      </c>
      <c r="BR187" s="3">
        <v>0</v>
      </c>
      <c r="BS187" s="3">
        <v>0</v>
      </c>
      <c r="BT187" s="3">
        <v>122042.82</v>
      </c>
      <c r="BU187" s="3">
        <v>2641.14</v>
      </c>
      <c r="BV187" s="3">
        <v>56179.93</v>
      </c>
      <c r="BW187" s="3">
        <v>0</v>
      </c>
      <c r="BX187" s="3">
        <v>0</v>
      </c>
      <c r="BY187" s="3">
        <v>1410.06</v>
      </c>
      <c r="BZ187" s="3">
        <v>2236.1999999999998</v>
      </c>
      <c r="CA187" s="3">
        <v>7006.67</v>
      </c>
      <c r="CB187" s="3">
        <v>0</v>
      </c>
      <c r="CC187" s="3">
        <v>5321.1</v>
      </c>
      <c r="CD187" s="3">
        <v>0</v>
      </c>
      <c r="CE187" s="3">
        <v>0</v>
      </c>
      <c r="CF187" s="3">
        <v>0</v>
      </c>
      <c r="CG187" s="3">
        <v>0</v>
      </c>
      <c r="CH187" s="3">
        <v>0</v>
      </c>
      <c r="CI187" s="3">
        <v>0</v>
      </c>
      <c r="CJ187" s="3">
        <v>6990.82</v>
      </c>
      <c r="CK187" s="3">
        <v>0</v>
      </c>
      <c r="CL187" s="3">
        <v>0</v>
      </c>
      <c r="CM187" s="3">
        <v>566705.61</v>
      </c>
      <c r="CN187" s="3">
        <v>139072.49</v>
      </c>
      <c r="CO187" s="3">
        <v>38474.400000000001</v>
      </c>
      <c r="CP187" s="3">
        <v>0</v>
      </c>
      <c r="CQ187" s="3">
        <v>32000</v>
      </c>
      <c r="CR187" s="3">
        <v>0</v>
      </c>
      <c r="CS187" s="3">
        <v>0</v>
      </c>
      <c r="CT187" s="3">
        <v>0</v>
      </c>
      <c r="CU187" s="3">
        <v>103546.33</v>
      </c>
      <c r="CV187" s="3">
        <v>0</v>
      </c>
      <c r="CW187" s="3">
        <v>0</v>
      </c>
      <c r="CX187" s="3">
        <v>73500</v>
      </c>
      <c r="CY187" s="3">
        <v>8863.94</v>
      </c>
      <c r="CZ187" s="3">
        <v>0</v>
      </c>
      <c r="DA187" s="3">
        <v>34578.199999999997</v>
      </c>
      <c r="DB187" s="3">
        <v>153820.07</v>
      </c>
      <c r="DC187" s="3">
        <v>0</v>
      </c>
      <c r="DD187" s="3">
        <v>0</v>
      </c>
      <c r="DE187" s="3">
        <v>0</v>
      </c>
      <c r="DF187" s="3">
        <v>0</v>
      </c>
      <c r="DG187" s="3">
        <v>0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1123952.5900000001</v>
      </c>
      <c r="DN187" s="3">
        <v>34578.21</v>
      </c>
      <c r="DO187" s="3">
        <v>0</v>
      </c>
      <c r="DP187" s="3">
        <v>0</v>
      </c>
      <c r="DQ187" s="3">
        <v>0</v>
      </c>
      <c r="DR187" s="3">
        <v>0</v>
      </c>
      <c r="DS187" s="3">
        <v>0</v>
      </c>
      <c r="DT187" s="3" t="s">
        <v>121</v>
      </c>
      <c r="DU187" s="3" t="s">
        <v>122</v>
      </c>
      <c r="DV187" s="16" t="s">
        <v>1076</v>
      </c>
    </row>
    <row r="188" spans="1:126" ht="12.75" customHeight="1" x14ac:dyDescent="0.25">
      <c r="A188" s="3" t="s">
        <v>1034</v>
      </c>
      <c r="B188" s="3" t="s">
        <v>334</v>
      </c>
      <c r="C188" s="7" t="s">
        <v>785</v>
      </c>
      <c r="D188" s="7" t="s">
        <v>336</v>
      </c>
      <c r="E188" s="3" t="s">
        <v>125</v>
      </c>
      <c r="F188" s="8"/>
      <c r="G188" s="8"/>
      <c r="H188" s="8"/>
      <c r="I188" s="8"/>
      <c r="J188" s="5">
        <v>159</v>
      </c>
      <c r="K188" s="8"/>
      <c r="L188" s="8"/>
      <c r="M188" s="3">
        <v>0</v>
      </c>
      <c r="N188" s="3">
        <v>159</v>
      </c>
      <c r="O188" s="3">
        <v>159</v>
      </c>
      <c r="P188" s="3">
        <v>1400</v>
      </c>
      <c r="Q188" s="3">
        <v>15.247999999999999</v>
      </c>
      <c r="R188" s="3">
        <v>46384.42</v>
      </c>
      <c r="S188" s="3">
        <v>8157.42</v>
      </c>
      <c r="T188" s="3">
        <v>3243.6</v>
      </c>
      <c r="U188" s="3">
        <v>1136689.96</v>
      </c>
      <c r="V188" s="3">
        <v>1414339.54</v>
      </c>
      <c r="W188" s="12">
        <v>1340295.8799999999</v>
      </c>
      <c r="X188" s="3">
        <v>0.9476</v>
      </c>
      <c r="Y188" s="3">
        <v>1340295.8799999999</v>
      </c>
      <c r="Z188" s="3">
        <v>1414339.54</v>
      </c>
      <c r="AA188" s="3">
        <v>576168.03</v>
      </c>
      <c r="AB188" s="3">
        <v>0</v>
      </c>
      <c r="AC188" s="3">
        <v>33093.800000000003</v>
      </c>
      <c r="AD188" s="3">
        <v>0</v>
      </c>
      <c r="AE188" s="12">
        <v>124068.07</v>
      </c>
      <c r="AF188" s="3">
        <v>0</v>
      </c>
      <c r="AG188" s="6">
        <v>64203.83</v>
      </c>
      <c r="AH188" s="3">
        <v>217964.58</v>
      </c>
      <c r="AI188" s="3">
        <v>0</v>
      </c>
      <c r="AJ188" s="3">
        <v>186074.28</v>
      </c>
      <c r="AK188" s="3">
        <v>0</v>
      </c>
      <c r="AL188" s="3">
        <v>1</v>
      </c>
      <c r="AM188" s="3">
        <v>203605.92</v>
      </c>
      <c r="AN188" s="3">
        <v>0</v>
      </c>
      <c r="AO188" s="3">
        <v>8938500</v>
      </c>
      <c r="AP188" s="3">
        <v>0</v>
      </c>
      <c r="AQ188" s="3">
        <v>10469</v>
      </c>
      <c r="AR188" s="3">
        <v>0</v>
      </c>
      <c r="AS188" s="3">
        <v>0</v>
      </c>
      <c r="AT188" s="3">
        <v>20.82</v>
      </c>
      <c r="AU188" s="3">
        <v>22.78</v>
      </c>
      <c r="AV188" s="3">
        <v>8939</v>
      </c>
      <c r="AW188" s="3">
        <v>43.6</v>
      </c>
      <c r="AX188" s="3">
        <v>15.24</v>
      </c>
      <c r="AY188" s="3">
        <v>2.98</v>
      </c>
      <c r="AZ188" s="3">
        <v>0</v>
      </c>
      <c r="BA188" s="3">
        <v>0</v>
      </c>
      <c r="BB188" s="3">
        <v>4.6900000000000004</v>
      </c>
      <c r="BC188" s="3">
        <v>0</v>
      </c>
      <c r="BD188" s="3">
        <v>0</v>
      </c>
      <c r="BE188" s="3">
        <v>0</v>
      </c>
      <c r="BF188" s="3">
        <v>9.39</v>
      </c>
      <c r="BG188" s="3">
        <v>0</v>
      </c>
      <c r="BH188" s="3">
        <v>194750</v>
      </c>
      <c r="BI188" s="3">
        <v>161445.98000000001</v>
      </c>
      <c r="BJ188" s="3">
        <v>0</v>
      </c>
      <c r="BK188" s="3">
        <v>150000</v>
      </c>
      <c r="BL188" s="3">
        <v>42000</v>
      </c>
      <c r="BM188" s="3">
        <v>0</v>
      </c>
      <c r="BN188" s="3">
        <v>9508.85</v>
      </c>
      <c r="BO188" s="3">
        <v>0.62</v>
      </c>
      <c r="BP188" s="3">
        <v>91750</v>
      </c>
      <c r="BQ188" s="3">
        <v>0</v>
      </c>
      <c r="BR188" s="3">
        <v>0</v>
      </c>
      <c r="BS188" s="3">
        <v>0</v>
      </c>
      <c r="BT188" s="3">
        <v>134814.18</v>
      </c>
      <c r="BU188" s="3">
        <v>0</v>
      </c>
      <c r="BV188" s="3">
        <v>37157.35</v>
      </c>
      <c r="BW188" s="3">
        <v>42.68</v>
      </c>
      <c r="BX188" s="3">
        <v>0</v>
      </c>
      <c r="BY188" s="3">
        <v>0</v>
      </c>
      <c r="BZ188" s="3">
        <v>0.62</v>
      </c>
      <c r="CA188" s="3">
        <v>7810.21</v>
      </c>
      <c r="CB188" s="3">
        <v>0</v>
      </c>
      <c r="CC188" s="3">
        <v>5367.42</v>
      </c>
      <c r="CD188" s="3">
        <v>0</v>
      </c>
      <c r="CE188" s="3">
        <v>0</v>
      </c>
      <c r="CF188" s="3">
        <v>0</v>
      </c>
      <c r="CG188" s="3">
        <v>0</v>
      </c>
      <c r="CH188" s="3">
        <v>0</v>
      </c>
      <c r="CI188" s="3">
        <v>8109.26</v>
      </c>
      <c r="CJ188" s="3">
        <v>0</v>
      </c>
      <c r="CK188" s="3">
        <v>0</v>
      </c>
      <c r="CL188" s="3">
        <v>0</v>
      </c>
      <c r="CM188" s="3">
        <v>389680.2</v>
      </c>
      <c r="CN188" s="3">
        <v>136231.26999999999</v>
      </c>
      <c r="CO188" s="3">
        <v>26631.8</v>
      </c>
      <c r="CP188" s="3">
        <v>0</v>
      </c>
      <c r="CQ188" s="3">
        <v>41957.32</v>
      </c>
      <c r="CR188" s="3">
        <v>0</v>
      </c>
      <c r="CS188" s="3">
        <v>0</v>
      </c>
      <c r="CT188" s="3">
        <v>0</v>
      </c>
      <c r="CU188" s="3">
        <v>83939.79</v>
      </c>
      <c r="CV188" s="3">
        <v>0</v>
      </c>
      <c r="CW188" s="3">
        <v>0</v>
      </c>
      <c r="CX188" s="3">
        <v>52500</v>
      </c>
      <c r="CY188" s="3">
        <v>11900</v>
      </c>
      <c r="CZ188" s="3">
        <v>0</v>
      </c>
      <c r="DA188" s="3">
        <v>26575.65</v>
      </c>
      <c r="DB188" s="3">
        <v>112842.65</v>
      </c>
      <c r="DC188" s="3">
        <v>0</v>
      </c>
      <c r="DD188" s="3">
        <v>0</v>
      </c>
      <c r="DE188" s="3">
        <v>0</v>
      </c>
      <c r="DF188" s="3">
        <v>0</v>
      </c>
      <c r="DG188" s="3">
        <v>0</v>
      </c>
      <c r="DH188" s="3">
        <v>0</v>
      </c>
      <c r="DI188" s="3">
        <v>0</v>
      </c>
      <c r="DJ188" s="3">
        <v>0</v>
      </c>
      <c r="DK188" s="3">
        <v>0</v>
      </c>
      <c r="DL188" s="3">
        <v>0</v>
      </c>
      <c r="DM188" s="3">
        <v>886411.85</v>
      </c>
      <c r="DN188" s="3">
        <v>26575.66</v>
      </c>
      <c r="DO188" s="3">
        <v>0</v>
      </c>
      <c r="DP188" s="3">
        <v>0</v>
      </c>
      <c r="DQ188" s="3">
        <v>0</v>
      </c>
      <c r="DR188" s="3">
        <v>0</v>
      </c>
      <c r="DS188" s="3">
        <v>0</v>
      </c>
      <c r="DT188" s="3" t="s">
        <v>121</v>
      </c>
      <c r="DU188" s="3" t="s">
        <v>122</v>
      </c>
      <c r="DV188" s="16" t="s">
        <v>1077</v>
      </c>
    </row>
    <row r="189" spans="1:126" ht="12.75" customHeight="1" x14ac:dyDescent="0.25">
      <c r="A189" s="3" t="s">
        <v>1034</v>
      </c>
      <c r="B189" s="3" t="s">
        <v>334</v>
      </c>
      <c r="C189" s="7" t="s">
        <v>786</v>
      </c>
      <c r="D189" s="7" t="s">
        <v>337</v>
      </c>
      <c r="E189" s="3" t="s">
        <v>129</v>
      </c>
      <c r="F189" s="5">
        <v>636</v>
      </c>
      <c r="G189" s="8"/>
      <c r="H189" s="8"/>
      <c r="I189" s="8"/>
      <c r="J189" s="5">
        <v>442</v>
      </c>
      <c r="K189" s="8"/>
      <c r="L189" s="5">
        <v>184</v>
      </c>
      <c r="M189" s="3">
        <v>820</v>
      </c>
      <c r="N189" s="3">
        <v>442</v>
      </c>
      <c r="O189" s="3">
        <v>1262</v>
      </c>
      <c r="P189" s="3">
        <v>7800</v>
      </c>
      <c r="Q189" s="3">
        <v>90.539000000000001</v>
      </c>
      <c r="R189" s="3">
        <v>275419.64</v>
      </c>
      <c r="S189" s="3">
        <v>68299.759999999995</v>
      </c>
      <c r="T189" s="3">
        <v>25744.799999999999</v>
      </c>
      <c r="U189" s="3">
        <v>6802634.6100000003</v>
      </c>
      <c r="V189" s="3">
        <v>8477804.7200000007</v>
      </c>
      <c r="W189" s="12">
        <v>7697848.2999999998</v>
      </c>
      <c r="X189" s="3">
        <v>0.90800000000000003</v>
      </c>
      <c r="Y189" s="3">
        <v>7697848.2999999998</v>
      </c>
      <c r="Z189" s="3">
        <v>8477804.7200000007</v>
      </c>
      <c r="AA189" s="3">
        <v>3374814.46</v>
      </c>
      <c r="AB189" s="3">
        <v>0</v>
      </c>
      <c r="AC189" s="3">
        <v>275310.01</v>
      </c>
      <c r="AD189" s="3">
        <v>0</v>
      </c>
      <c r="AE189" s="12">
        <v>769784.83</v>
      </c>
      <c r="AF189" s="3">
        <v>109211.36</v>
      </c>
      <c r="AG189" s="6">
        <v>500505.79</v>
      </c>
      <c r="AH189" s="3">
        <v>1496630.58</v>
      </c>
      <c r="AI189" s="3">
        <v>459084.64630000002</v>
      </c>
      <c r="AJ189" s="3">
        <v>319024.92369999998</v>
      </c>
      <c r="AK189" s="3">
        <v>0.59</v>
      </c>
      <c r="AL189" s="3">
        <v>0.41</v>
      </c>
      <c r="AM189" s="3">
        <v>895213.69</v>
      </c>
      <c r="AN189" s="3">
        <v>0</v>
      </c>
      <c r="AO189" s="3">
        <v>13305030</v>
      </c>
      <c r="AP189" s="3">
        <v>21900</v>
      </c>
      <c r="AQ189" s="3">
        <v>32537</v>
      </c>
      <c r="AR189" s="3">
        <v>0</v>
      </c>
      <c r="AS189" s="3">
        <v>38.119999999999997</v>
      </c>
      <c r="AT189" s="3">
        <v>20.34</v>
      </c>
      <c r="AU189" s="3">
        <v>67.28</v>
      </c>
      <c r="AV189" s="3">
        <v>13305</v>
      </c>
      <c r="AW189" s="3">
        <v>125.74</v>
      </c>
      <c r="AX189" s="3">
        <v>30.73</v>
      </c>
      <c r="AY189" s="3">
        <v>0</v>
      </c>
      <c r="AZ189" s="3">
        <v>0</v>
      </c>
      <c r="BA189" s="3">
        <v>0</v>
      </c>
      <c r="BB189" s="3">
        <v>1.73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709000</v>
      </c>
      <c r="BI189" s="3">
        <v>0</v>
      </c>
      <c r="BJ189" s="3">
        <v>1130.54</v>
      </c>
      <c r="BK189" s="3">
        <v>1010000</v>
      </c>
      <c r="BL189" s="3">
        <v>23000</v>
      </c>
      <c r="BM189" s="3">
        <v>0</v>
      </c>
      <c r="BN189" s="3">
        <v>50000</v>
      </c>
      <c r="BO189" s="3">
        <v>5000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1130.54</v>
      </c>
      <c r="BV189" s="3">
        <v>51739.39</v>
      </c>
      <c r="BW189" s="3">
        <v>0</v>
      </c>
      <c r="BX189" s="3">
        <v>0</v>
      </c>
      <c r="BY189" s="3">
        <v>35266</v>
      </c>
      <c r="BZ189" s="3">
        <v>4974.45</v>
      </c>
      <c r="CA189" s="3">
        <v>3540.74</v>
      </c>
      <c r="CB189" s="3">
        <v>0</v>
      </c>
      <c r="CC189" s="3">
        <v>23810.25</v>
      </c>
      <c r="CD189" s="3">
        <v>0</v>
      </c>
      <c r="CE189" s="3">
        <v>0</v>
      </c>
      <c r="CF189" s="3">
        <v>2000</v>
      </c>
      <c r="CG189" s="3">
        <v>0</v>
      </c>
      <c r="CH189" s="3">
        <v>0</v>
      </c>
      <c r="CI189" s="3">
        <v>6357.99</v>
      </c>
      <c r="CJ189" s="3">
        <v>25.55</v>
      </c>
      <c r="CK189" s="3">
        <v>0</v>
      </c>
      <c r="CL189" s="3">
        <v>0</v>
      </c>
      <c r="CM189" s="3">
        <v>1673323.26</v>
      </c>
      <c r="CN189" s="3">
        <v>408821.75</v>
      </c>
      <c r="CO189" s="3">
        <v>0</v>
      </c>
      <c r="CP189" s="3">
        <v>0</v>
      </c>
      <c r="CQ189" s="3">
        <v>23000</v>
      </c>
      <c r="CR189" s="3">
        <v>0</v>
      </c>
      <c r="CS189" s="3">
        <v>0</v>
      </c>
      <c r="CT189" s="3">
        <v>0</v>
      </c>
      <c r="CU189" s="3">
        <v>0</v>
      </c>
      <c r="CV189" s="3">
        <v>0</v>
      </c>
      <c r="CW189" s="3">
        <v>29008.11</v>
      </c>
      <c r="CX189" s="3">
        <v>353500</v>
      </c>
      <c r="CY189" s="3">
        <v>244.99</v>
      </c>
      <c r="CZ189" s="3">
        <v>0</v>
      </c>
      <c r="DA189" s="3">
        <v>138184</v>
      </c>
      <c r="DB189" s="3">
        <v>956260.61</v>
      </c>
      <c r="DC189" s="3">
        <v>0</v>
      </c>
      <c r="DD189" s="3">
        <v>0</v>
      </c>
      <c r="DE189" s="3">
        <v>0</v>
      </c>
      <c r="DF189" s="3">
        <v>0</v>
      </c>
      <c r="DG189" s="3">
        <v>0</v>
      </c>
      <c r="DH189" s="3">
        <v>0</v>
      </c>
      <c r="DI189" s="3">
        <v>0</v>
      </c>
      <c r="DJ189" s="3">
        <v>0</v>
      </c>
      <c r="DK189" s="3">
        <v>0</v>
      </c>
      <c r="DL189" s="3">
        <v>0</v>
      </c>
      <c r="DM189" s="3">
        <v>5524019.25</v>
      </c>
      <c r="DN189" s="3">
        <v>138184</v>
      </c>
      <c r="DO189" s="3">
        <v>0</v>
      </c>
      <c r="DP189" s="3">
        <v>0</v>
      </c>
      <c r="DQ189" s="3">
        <v>0</v>
      </c>
      <c r="DR189" s="3">
        <v>0</v>
      </c>
      <c r="DS189" s="3">
        <v>0</v>
      </c>
      <c r="DT189" s="3" t="s">
        <v>121</v>
      </c>
      <c r="DU189" s="3" t="s">
        <v>122</v>
      </c>
      <c r="DV189" s="16" t="s">
        <v>1077</v>
      </c>
    </row>
    <row r="190" spans="1:126" ht="12.75" customHeight="1" x14ac:dyDescent="0.25">
      <c r="A190" s="3" t="s">
        <v>1034</v>
      </c>
      <c r="B190" s="3" t="s">
        <v>334</v>
      </c>
      <c r="C190" s="7" t="s">
        <v>787</v>
      </c>
      <c r="D190" s="7" t="s">
        <v>338</v>
      </c>
      <c r="E190" s="3" t="s">
        <v>120</v>
      </c>
      <c r="F190" s="5">
        <v>369</v>
      </c>
      <c r="G190" s="8"/>
      <c r="H190" s="8"/>
      <c r="I190" s="8"/>
      <c r="J190" s="8"/>
      <c r="K190" s="8"/>
      <c r="L190" s="5">
        <v>130</v>
      </c>
      <c r="M190" s="3">
        <v>499</v>
      </c>
      <c r="N190" s="3">
        <v>0</v>
      </c>
      <c r="O190" s="3">
        <v>499</v>
      </c>
      <c r="P190" s="3">
        <v>3600</v>
      </c>
      <c r="Q190" s="3">
        <v>40.575000000000003</v>
      </c>
      <c r="R190" s="3">
        <v>123429.15</v>
      </c>
      <c r="S190" s="3">
        <v>27818.38</v>
      </c>
      <c r="T190" s="3">
        <v>10179.6</v>
      </c>
      <c r="U190" s="3">
        <v>2556989.1</v>
      </c>
      <c r="V190" s="3">
        <v>3183555.33</v>
      </c>
      <c r="W190" s="12">
        <v>2837163.86</v>
      </c>
      <c r="X190" s="3">
        <v>0.89119999999999999</v>
      </c>
      <c r="Y190" s="3">
        <v>2837163.86</v>
      </c>
      <c r="Z190" s="3">
        <v>3183555.33</v>
      </c>
      <c r="AA190" s="3">
        <v>1247095.26</v>
      </c>
      <c r="AB190" s="3">
        <v>0</v>
      </c>
      <c r="AC190" s="3">
        <v>114302.95</v>
      </c>
      <c r="AD190" s="3">
        <v>0</v>
      </c>
      <c r="AE190" s="12">
        <v>283716.39</v>
      </c>
      <c r="AF190" s="3">
        <v>89724.4</v>
      </c>
      <c r="AG190" s="6">
        <v>272378.94</v>
      </c>
      <c r="AH190" s="3">
        <v>418178.44</v>
      </c>
      <c r="AI190" s="3">
        <v>340006.38</v>
      </c>
      <c r="AJ190" s="3">
        <v>0</v>
      </c>
      <c r="AK190" s="3">
        <v>1</v>
      </c>
      <c r="AL190" s="3">
        <v>0</v>
      </c>
      <c r="AM190" s="3">
        <v>280174.76</v>
      </c>
      <c r="AN190" s="3">
        <v>0</v>
      </c>
      <c r="AO190" s="3">
        <v>10684327</v>
      </c>
      <c r="AP190" s="3">
        <v>13142</v>
      </c>
      <c r="AQ190" s="3">
        <v>0</v>
      </c>
      <c r="AR190" s="3">
        <v>0</v>
      </c>
      <c r="AS190" s="3">
        <v>31.82</v>
      </c>
      <c r="AT190" s="3">
        <v>0</v>
      </c>
      <c r="AU190" s="3">
        <v>26.22</v>
      </c>
      <c r="AV190" s="3">
        <v>10684</v>
      </c>
      <c r="AW190" s="3">
        <v>58.04</v>
      </c>
      <c r="AX190" s="3">
        <v>14.53</v>
      </c>
      <c r="AY190" s="3">
        <v>8.36</v>
      </c>
      <c r="AZ190" s="3">
        <v>0</v>
      </c>
      <c r="BA190" s="3">
        <v>0</v>
      </c>
      <c r="BB190" s="3">
        <v>0</v>
      </c>
      <c r="BC190" s="3">
        <v>0</v>
      </c>
      <c r="BD190" s="3">
        <v>0</v>
      </c>
      <c r="BE190" s="3">
        <v>0</v>
      </c>
      <c r="BF190" s="3">
        <v>3.3</v>
      </c>
      <c r="BG190" s="3">
        <v>0</v>
      </c>
      <c r="BH190" s="3">
        <v>330000</v>
      </c>
      <c r="BI190" s="3">
        <v>187367.8</v>
      </c>
      <c r="BJ190" s="3">
        <v>0</v>
      </c>
      <c r="BK190" s="3">
        <v>340000</v>
      </c>
      <c r="BL190" s="3">
        <v>5561.35</v>
      </c>
      <c r="BM190" s="3">
        <v>0</v>
      </c>
      <c r="BN190" s="3">
        <v>13713.26</v>
      </c>
      <c r="BO190" s="3">
        <v>3.85</v>
      </c>
      <c r="BP190" s="3">
        <v>115627.5</v>
      </c>
      <c r="BQ190" s="3">
        <v>6899.71</v>
      </c>
      <c r="BR190" s="3">
        <v>0</v>
      </c>
      <c r="BS190" s="3">
        <v>53822.98</v>
      </c>
      <c r="BT190" s="3">
        <v>98049.73</v>
      </c>
      <c r="BU190" s="3">
        <v>0</v>
      </c>
      <c r="BV190" s="3">
        <v>2124.94</v>
      </c>
      <c r="BW190" s="3">
        <v>5561.35</v>
      </c>
      <c r="BX190" s="3">
        <v>0</v>
      </c>
      <c r="BY190" s="3">
        <v>10523.61</v>
      </c>
      <c r="BZ190" s="3">
        <v>3.85</v>
      </c>
      <c r="CA190" s="3">
        <v>80397.679999999993</v>
      </c>
      <c r="CB190" s="3">
        <v>0</v>
      </c>
      <c r="CC190" s="3">
        <v>8432.84</v>
      </c>
      <c r="CD190" s="3">
        <v>0</v>
      </c>
      <c r="CE190" s="3">
        <v>0</v>
      </c>
      <c r="CF190" s="3">
        <v>0</v>
      </c>
      <c r="CG190" s="3">
        <v>19.440000000000001</v>
      </c>
      <c r="CH190" s="3">
        <v>0</v>
      </c>
      <c r="CI190" s="3">
        <v>41.26</v>
      </c>
      <c r="CJ190" s="3">
        <v>0</v>
      </c>
      <c r="CK190" s="3">
        <v>0</v>
      </c>
      <c r="CL190" s="3">
        <v>6899.71</v>
      </c>
      <c r="CM190" s="3">
        <v>620181.14</v>
      </c>
      <c r="CN190" s="3">
        <v>155213.04999999999</v>
      </c>
      <c r="CO190" s="3">
        <v>89318.07</v>
      </c>
      <c r="CP190" s="3">
        <v>0</v>
      </c>
      <c r="CQ190" s="3">
        <v>0</v>
      </c>
      <c r="CR190" s="3">
        <v>0</v>
      </c>
      <c r="CS190" s="3">
        <v>0</v>
      </c>
      <c r="CT190" s="3">
        <v>0</v>
      </c>
      <c r="CU190" s="3">
        <v>35229.82</v>
      </c>
      <c r="CV190" s="3">
        <v>0</v>
      </c>
      <c r="CW190" s="3">
        <v>66000</v>
      </c>
      <c r="CX190" s="3">
        <v>119000</v>
      </c>
      <c r="CY190" s="3">
        <v>0</v>
      </c>
      <c r="CZ190" s="3">
        <v>0</v>
      </c>
      <c r="DA190" s="3">
        <v>56265.56</v>
      </c>
      <c r="DB190" s="3">
        <v>337875.06</v>
      </c>
      <c r="DC190" s="3">
        <v>0</v>
      </c>
      <c r="DD190" s="3">
        <v>0</v>
      </c>
      <c r="DE190" s="3">
        <v>0</v>
      </c>
      <c r="DF190" s="3">
        <v>0</v>
      </c>
      <c r="DG190" s="3">
        <v>0</v>
      </c>
      <c r="DH190" s="3">
        <v>0</v>
      </c>
      <c r="DI190" s="3">
        <v>0</v>
      </c>
      <c r="DJ190" s="3">
        <v>0</v>
      </c>
      <c r="DK190" s="3">
        <v>0</v>
      </c>
      <c r="DL190" s="3">
        <v>0</v>
      </c>
      <c r="DM190" s="3">
        <v>1944603.78</v>
      </c>
      <c r="DN190" s="3">
        <v>56265.57</v>
      </c>
      <c r="DO190" s="3">
        <v>0</v>
      </c>
      <c r="DP190" s="3">
        <v>0</v>
      </c>
      <c r="DQ190" s="3">
        <v>0</v>
      </c>
      <c r="DR190" s="3">
        <v>0</v>
      </c>
      <c r="DS190" s="3">
        <v>0</v>
      </c>
      <c r="DT190" s="3" t="s">
        <v>121</v>
      </c>
      <c r="DU190" s="3" t="s">
        <v>122</v>
      </c>
      <c r="DV190" s="16" t="s">
        <v>1078</v>
      </c>
    </row>
    <row r="191" spans="1:126" ht="12.75" customHeight="1" x14ac:dyDescent="0.25">
      <c r="A191" s="3" t="s">
        <v>1034</v>
      </c>
      <c r="B191" s="3" t="s">
        <v>334</v>
      </c>
      <c r="C191" s="7" t="s">
        <v>788</v>
      </c>
      <c r="D191" s="7" t="s">
        <v>339</v>
      </c>
      <c r="E191" s="3" t="s">
        <v>125</v>
      </c>
      <c r="F191" s="8"/>
      <c r="G191" s="8"/>
      <c r="H191" s="8"/>
      <c r="I191" s="8"/>
      <c r="J191" s="5">
        <v>336</v>
      </c>
      <c r="K191" s="8"/>
      <c r="L191" s="8"/>
      <c r="M191" s="3">
        <v>0</v>
      </c>
      <c r="N191" s="3">
        <v>336</v>
      </c>
      <c r="O191" s="3">
        <v>336</v>
      </c>
      <c r="P191" s="3">
        <v>2600</v>
      </c>
      <c r="Q191" s="3">
        <v>23.45</v>
      </c>
      <c r="R191" s="3">
        <v>71334.899999999994</v>
      </c>
      <c r="S191" s="3">
        <v>12467.28</v>
      </c>
      <c r="T191" s="3">
        <v>6854.4</v>
      </c>
      <c r="U191" s="3">
        <v>2119956.4</v>
      </c>
      <c r="V191" s="3">
        <v>2626631.35</v>
      </c>
      <c r="W191" s="12">
        <v>2139632.4</v>
      </c>
      <c r="X191" s="3">
        <v>0.81459999999999999</v>
      </c>
      <c r="Y191" s="3">
        <v>2139632.4</v>
      </c>
      <c r="Z191" s="3">
        <v>2626631.35</v>
      </c>
      <c r="AA191" s="3">
        <v>1080432.97</v>
      </c>
      <c r="AB191" s="3">
        <v>0</v>
      </c>
      <c r="AC191" s="3">
        <v>66456.44</v>
      </c>
      <c r="AD191" s="3">
        <v>0</v>
      </c>
      <c r="AE191" s="12">
        <v>213963.24</v>
      </c>
      <c r="AF191" s="3">
        <v>94126.63</v>
      </c>
      <c r="AG191" s="6">
        <v>91925.68</v>
      </c>
      <c r="AH191" s="3">
        <v>476284.2</v>
      </c>
      <c r="AI191" s="3">
        <v>0</v>
      </c>
      <c r="AJ191" s="3">
        <v>311600.53000000003</v>
      </c>
      <c r="AK191" s="3">
        <v>0</v>
      </c>
      <c r="AL191" s="3">
        <v>1</v>
      </c>
      <c r="AM191" s="3">
        <v>19676</v>
      </c>
      <c r="AN191" s="3">
        <v>0</v>
      </c>
      <c r="AO191" s="3">
        <v>13763086</v>
      </c>
      <c r="AP191" s="3">
        <v>0</v>
      </c>
      <c r="AQ191" s="3">
        <v>21028</v>
      </c>
      <c r="AR191" s="3">
        <v>0</v>
      </c>
      <c r="AS191" s="3">
        <v>0</v>
      </c>
      <c r="AT191" s="3">
        <v>22.65</v>
      </c>
      <c r="AU191" s="3">
        <v>1.43</v>
      </c>
      <c r="AV191" s="3">
        <v>13763</v>
      </c>
      <c r="AW191" s="3">
        <v>24.08</v>
      </c>
      <c r="AX191" s="3">
        <v>7.45</v>
      </c>
      <c r="AY191" s="3">
        <v>6.5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26.51</v>
      </c>
      <c r="BG191" s="3">
        <v>0</v>
      </c>
      <c r="BH191" s="3">
        <v>195000</v>
      </c>
      <c r="BI191" s="3">
        <v>207783.13</v>
      </c>
      <c r="BJ191" s="3">
        <v>2989.36</v>
      </c>
      <c r="BK191" s="3">
        <v>325000</v>
      </c>
      <c r="BL191" s="3">
        <v>4597.32</v>
      </c>
      <c r="BM191" s="3">
        <v>0</v>
      </c>
      <c r="BN191" s="3">
        <v>18185.38</v>
      </c>
      <c r="BO191" s="3">
        <v>1.21</v>
      </c>
      <c r="BP191" s="3">
        <v>488303.76</v>
      </c>
      <c r="BQ191" s="3">
        <v>9677.73</v>
      </c>
      <c r="BR191" s="3">
        <v>0</v>
      </c>
      <c r="BS191" s="3">
        <v>11944.74</v>
      </c>
      <c r="BT191" s="3">
        <v>118349.16</v>
      </c>
      <c r="BU191" s="3">
        <v>2989.36</v>
      </c>
      <c r="BV191" s="3">
        <v>48065.23</v>
      </c>
      <c r="BW191" s="3">
        <v>4573.08</v>
      </c>
      <c r="BX191" s="3">
        <v>0</v>
      </c>
      <c r="BY191" s="3">
        <v>15511.16</v>
      </c>
      <c r="BZ191" s="3">
        <v>1.21</v>
      </c>
      <c r="CA191" s="3">
        <v>123447.59</v>
      </c>
      <c r="CB191" s="3">
        <v>0</v>
      </c>
      <c r="CC191" s="3">
        <v>4082.68</v>
      </c>
      <c r="CD191" s="3">
        <v>0</v>
      </c>
      <c r="CE191" s="3">
        <v>12.98</v>
      </c>
      <c r="CF191" s="3">
        <v>0</v>
      </c>
      <c r="CG191" s="3">
        <v>24.24</v>
      </c>
      <c r="CH191" s="3">
        <v>0</v>
      </c>
      <c r="CI191" s="3">
        <v>63.94</v>
      </c>
      <c r="CJ191" s="3">
        <v>0</v>
      </c>
      <c r="CK191" s="3">
        <v>0</v>
      </c>
      <c r="CL191" s="3">
        <v>9677.73</v>
      </c>
      <c r="CM191" s="3">
        <v>331276.53000000003</v>
      </c>
      <c r="CN191" s="3">
        <v>102471.89</v>
      </c>
      <c r="CO191" s="3">
        <v>89433.97</v>
      </c>
      <c r="CP191" s="3">
        <v>0</v>
      </c>
      <c r="CQ191" s="3">
        <v>0</v>
      </c>
      <c r="CR191" s="3">
        <v>0</v>
      </c>
      <c r="CS191" s="3">
        <v>0</v>
      </c>
      <c r="CT191" s="3">
        <v>0</v>
      </c>
      <c r="CU191" s="3">
        <v>364856.17</v>
      </c>
      <c r="CV191" s="3">
        <v>0</v>
      </c>
      <c r="CW191" s="3">
        <v>39000</v>
      </c>
      <c r="CX191" s="3">
        <v>113750</v>
      </c>
      <c r="CY191" s="3">
        <v>0</v>
      </c>
      <c r="CZ191" s="3">
        <v>0</v>
      </c>
      <c r="DA191" s="3">
        <v>38250.339999999997</v>
      </c>
      <c r="DB191" s="3">
        <v>276934.77</v>
      </c>
      <c r="DC191" s="3">
        <v>0</v>
      </c>
      <c r="DD191" s="3">
        <v>0</v>
      </c>
      <c r="DE191" s="3">
        <v>0</v>
      </c>
      <c r="DF191" s="3">
        <v>0</v>
      </c>
      <c r="DG191" s="3">
        <v>0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1716430.19</v>
      </c>
      <c r="DN191" s="3">
        <v>38250.35</v>
      </c>
      <c r="DO191" s="3">
        <v>0</v>
      </c>
      <c r="DP191" s="3">
        <v>0</v>
      </c>
      <c r="DQ191" s="3">
        <v>0</v>
      </c>
      <c r="DR191" s="3">
        <v>0</v>
      </c>
      <c r="DS191" s="3">
        <v>0</v>
      </c>
      <c r="DT191" s="3" t="s">
        <v>121</v>
      </c>
      <c r="DU191" s="3" t="s">
        <v>122</v>
      </c>
      <c r="DV191" s="16" t="s">
        <v>1078</v>
      </c>
    </row>
    <row r="192" spans="1:126" ht="12.75" customHeight="1" x14ac:dyDescent="0.25">
      <c r="A192" s="3" t="s">
        <v>1034</v>
      </c>
      <c r="B192" s="3" t="s">
        <v>334</v>
      </c>
      <c r="C192" s="7" t="s">
        <v>789</v>
      </c>
      <c r="D192" s="7" t="s">
        <v>340</v>
      </c>
      <c r="E192" s="3" t="s">
        <v>120</v>
      </c>
      <c r="F192" s="5">
        <v>58</v>
      </c>
      <c r="G192" s="8"/>
      <c r="H192" s="8"/>
      <c r="I192" s="8"/>
      <c r="J192" s="8"/>
      <c r="K192" s="8"/>
      <c r="L192" s="5">
        <v>16</v>
      </c>
      <c r="M192" s="3">
        <v>74</v>
      </c>
      <c r="N192" s="3">
        <v>0</v>
      </c>
      <c r="O192" s="3">
        <v>74</v>
      </c>
      <c r="P192" s="3">
        <v>600</v>
      </c>
      <c r="Q192" s="3">
        <v>7.0010000000000003</v>
      </c>
      <c r="R192" s="3">
        <v>21297.040000000001</v>
      </c>
      <c r="S192" s="3">
        <v>3757.92</v>
      </c>
      <c r="T192" s="3">
        <v>1509.6</v>
      </c>
      <c r="U192" s="3">
        <v>440346.42</v>
      </c>
      <c r="V192" s="3">
        <v>549251.28</v>
      </c>
      <c r="W192" s="12">
        <v>486376.42</v>
      </c>
      <c r="X192" s="3">
        <v>0.88549999999999995</v>
      </c>
      <c r="Y192" s="3">
        <v>486376.42</v>
      </c>
      <c r="Z192" s="3">
        <v>549251.28</v>
      </c>
      <c r="AA192" s="3">
        <v>218279.22</v>
      </c>
      <c r="AB192" s="3">
        <v>0</v>
      </c>
      <c r="AC192" s="3">
        <v>15031.68</v>
      </c>
      <c r="AD192" s="3">
        <v>3702.96</v>
      </c>
      <c r="AE192" s="12">
        <v>22484.400000000001</v>
      </c>
      <c r="AF192" s="3">
        <v>0</v>
      </c>
      <c r="AG192" s="6">
        <v>16951.599999999999</v>
      </c>
      <c r="AH192" s="3">
        <v>96694.85</v>
      </c>
      <c r="AI192" s="3">
        <v>66224.509999999995</v>
      </c>
      <c r="AJ192" s="3">
        <v>0</v>
      </c>
      <c r="AK192" s="3">
        <v>1</v>
      </c>
      <c r="AL192" s="3">
        <v>0</v>
      </c>
      <c r="AM192" s="3">
        <v>46030</v>
      </c>
      <c r="AN192" s="3">
        <v>0</v>
      </c>
      <c r="AO192" s="3">
        <v>1475901</v>
      </c>
      <c r="AP192" s="3">
        <v>2155</v>
      </c>
      <c r="AQ192" s="3">
        <v>0</v>
      </c>
      <c r="AR192" s="3">
        <v>0</v>
      </c>
      <c r="AS192" s="3">
        <v>44.87</v>
      </c>
      <c r="AT192" s="3">
        <v>0</v>
      </c>
      <c r="AU192" s="3">
        <v>31.19</v>
      </c>
      <c r="AV192" s="3">
        <v>1476</v>
      </c>
      <c r="AW192" s="3">
        <v>76.06</v>
      </c>
      <c r="AX192" s="3">
        <v>34.71</v>
      </c>
      <c r="AY192" s="3">
        <v>18.47</v>
      </c>
      <c r="AZ192" s="3">
        <v>0</v>
      </c>
      <c r="BA192" s="3">
        <v>0</v>
      </c>
      <c r="BB192" s="3">
        <v>3.96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81000</v>
      </c>
      <c r="BI192" s="3">
        <v>79181.67</v>
      </c>
      <c r="BJ192" s="3">
        <v>50.52</v>
      </c>
      <c r="BK192" s="3">
        <v>60012</v>
      </c>
      <c r="BL192" s="3">
        <v>6000</v>
      </c>
      <c r="BM192" s="3">
        <v>0</v>
      </c>
      <c r="BN192" s="3">
        <v>562.33000000000004</v>
      </c>
      <c r="BO192" s="3">
        <v>1898.08</v>
      </c>
      <c r="BP192" s="3">
        <v>0</v>
      </c>
      <c r="BQ192" s="3">
        <v>0</v>
      </c>
      <c r="BR192" s="3">
        <v>0</v>
      </c>
      <c r="BS192" s="3">
        <v>0</v>
      </c>
      <c r="BT192" s="3">
        <v>51891.67</v>
      </c>
      <c r="BU192" s="3">
        <v>50.52</v>
      </c>
      <c r="BV192" s="3">
        <v>3184.52</v>
      </c>
      <c r="BW192" s="3">
        <v>54.11</v>
      </c>
      <c r="BX192" s="3">
        <v>0</v>
      </c>
      <c r="BY192" s="3">
        <v>20.14</v>
      </c>
      <c r="BZ192" s="3">
        <v>47.26</v>
      </c>
      <c r="CA192" s="3">
        <v>0</v>
      </c>
      <c r="CB192" s="3">
        <v>0</v>
      </c>
      <c r="CC192" s="3">
        <v>3347.86</v>
      </c>
      <c r="CD192" s="3">
        <v>30.72</v>
      </c>
      <c r="CE192" s="3">
        <v>0</v>
      </c>
      <c r="CF192" s="3">
        <v>23.05</v>
      </c>
      <c r="CG192" s="3">
        <v>100</v>
      </c>
      <c r="CH192" s="3">
        <v>0</v>
      </c>
      <c r="CI192" s="3">
        <v>0</v>
      </c>
      <c r="CJ192" s="3">
        <v>1850.82</v>
      </c>
      <c r="CK192" s="3">
        <v>0</v>
      </c>
      <c r="CL192" s="3">
        <v>0</v>
      </c>
      <c r="CM192" s="3">
        <v>112254.51</v>
      </c>
      <c r="CN192" s="3">
        <v>51228.160000000003</v>
      </c>
      <c r="CO192" s="3">
        <v>27259.279999999999</v>
      </c>
      <c r="CP192" s="3">
        <v>0</v>
      </c>
      <c r="CQ192" s="3">
        <v>5845.89</v>
      </c>
      <c r="CR192" s="3">
        <v>0</v>
      </c>
      <c r="CS192" s="3">
        <v>0</v>
      </c>
      <c r="CT192" s="3">
        <v>0</v>
      </c>
      <c r="CU192" s="3">
        <v>0</v>
      </c>
      <c r="CV192" s="3">
        <v>0</v>
      </c>
      <c r="CW192" s="3">
        <v>15702.74</v>
      </c>
      <c r="CX192" s="3">
        <v>21004.2</v>
      </c>
      <c r="CY192" s="3">
        <v>2100</v>
      </c>
      <c r="CZ192" s="3">
        <v>0</v>
      </c>
      <c r="DA192" s="3">
        <v>13211.99</v>
      </c>
      <c r="DB192" s="3">
        <v>56804.43</v>
      </c>
      <c r="DC192" s="3">
        <v>0</v>
      </c>
      <c r="DD192" s="3">
        <v>0</v>
      </c>
      <c r="DE192" s="3">
        <v>0</v>
      </c>
      <c r="DF192" s="3">
        <v>0</v>
      </c>
      <c r="DG192" s="3">
        <v>0</v>
      </c>
      <c r="DH192" s="3">
        <v>0</v>
      </c>
      <c r="DI192" s="3">
        <v>0</v>
      </c>
      <c r="DJ192" s="3">
        <v>0</v>
      </c>
      <c r="DK192" s="3">
        <v>0</v>
      </c>
      <c r="DL192" s="3">
        <v>0</v>
      </c>
      <c r="DM192" s="3">
        <v>357170.31</v>
      </c>
      <c r="DN192" s="3">
        <v>13211.99</v>
      </c>
      <c r="DO192" s="3">
        <v>0</v>
      </c>
      <c r="DP192" s="3">
        <v>0</v>
      </c>
      <c r="DQ192" s="3">
        <v>0</v>
      </c>
      <c r="DR192" s="3">
        <v>0</v>
      </c>
      <c r="DS192" s="3">
        <v>0</v>
      </c>
      <c r="DT192" s="3" t="s">
        <v>121</v>
      </c>
      <c r="DU192" s="3" t="s">
        <v>122</v>
      </c>
      <c r="DV192" s="16" t="s">
        <v>1078</v>
      </c>
    </row>
    <row r="193" spans="1:126" ht="12.75" customHeight="1" x14ac:dyDescent="0.25">
      <c r="A193" s="3" t="s">
        <v>1034</v>
      </c>
      <c r="B193" s="3" t="s">
        <v>334</v>
      </c>
      <c r="C193" s="7" t="s">
        <v>790</v>
      </c>
      <c r="D193" s="7" t="s">
        <v>341</v>
      </c>
      <c r="E193" s="3" t="s">
        <v>120</v>
      </c>
      <c r="F193" s="5">
        <v>30</v>
      </c>
      <c r="G193" s="8"/>
      <c r="H193" s="8"/>
      <c r="I193" s="8"/>
      <c r="J193" s="8"/>
      <c r="K193" s="8"/>
      <c r="L193" s="8"/>
      <c r="M193" s="3">
        <v>30</v>
      </c>
      <c r="N193" s="3">
        <v>0</v>
      </c>
      <c r="O193" s="3">
        <v>30</v>
      </c>
      <c r="P193" s="3">
        <v>200</v>
      </c>
      <c r="Q193" s="3">
        <v>2</v>
      </c>
      <c r="R193" s="3">
        <v>6084</v>
      </c>
      <c r="S193" s="3">
        <v>1900.21</v>
      </c>
      <c r="T193" s="3">
        <v>612</v>
      </c>
      <c r="U193" s="3">
        <v>157808.15</v>
      </c>
      <c r="V193" s="3">
        <v>195061.14</v>
      </c>
      <c r="W193" s="12">
        <v>170166.91</v>
      </c>
      <c r="X193" s="3">
        <v>0.87239999999999995</v>
      </c>
      <c r="Y193" s="3">
        <v>170166.91</v>
      </c>
      <c r="Z193" s="3">
        <v>195061.14</v>
      </c>
      <c r="AA193" s="3">
        <v>78562.929999999993</v>
      </c>
      <c r="AB193" s="3">
        <v>0</v>
      </c>
      <c r="AC193" s="3">
        <v>6005.1</v>
      </c>
      <c r="AD193" s="3">
        <v>0</v>
      </c>
      <c r="AE193" s="12">
        <v>17016.689999999999</v>
      </c>
      <c r="AF193" s="3">
        <v>0</v>
      </c>
      <c r="AG193" s="6">
        <v>3665.52</v>
      </c>
      <c r="AH193" s="3">
        <v>9327.64</v>
      </c>
      <c r="AI193" s="3">
        <v>46378.42</v>
      </c>
      <c r="AJ193" s="3">
        <v>0</v>
      </c>
      <c r="AK193" s="3">
        <v>1</v>
      </c>
      <c r="AL193" s="3">
        <v>0</v>
      </c>
      <c r="AM193" s="3">
        <v>12358.76</v>
      </c>
      <c r="AN193" s="3">
        <v>0</v>
      </c>
      <c r="AO193" s="3">
        <v>974452</v>
      </c>
      <c r="AP193" s="3">
        <v>196</v>
      </c>
      <c r="AQ193" s="3">
        <v>0</v>
      </c>
      <c r="AR193" s="3">
        <v>0</v>
      </c>
      <c r="AS193" s="3">
        <v>47.59</v>
      </c>
      <c r="AT193" s="3">
        <v>0</v>
      </c>
      <c r="AU193" s="3">
        <v>12.68</v>
      </c>
      <c r="AV193" s="3">
        <v>974</v>
      </c>
      <c r="AW193" s="3">
        <v>60.27</v>
      </c>
      <c r="AX193" s="3">
        <v>4.25</v>
      </c>
      <c r="AY193" s="3">
        <v>0</v>
      </c>
      <c r="AZ193" s="3">
        <v>0</v>
      </c>
      <c r="BA193" s="3">
        <v>0</v>
      </c>
      <c r="BB193" s="3">
        <v>0</v>
      </c>
      <c r="BC193" s="3">
        <v>0</v>
      </c>
      <c r="BD193" s="3">
        <v>0</v>
      </c>
      <c r="BE193" s="3">
        <v>0</v>
      </c>
      <c r="BF193" s="3">
        <v>0</v>
      </c>
      <c r="BG193" s="3">
        <v>0</v>
      </c>
      <c r="BH193" s="3">
        <v>29500</v>
      </c>
      <c r="BI193" s="3">
        <v>14591.94</v>
      </c>
      <c r="BJ193" s="3">
        <v>0</v>
      </c>
      <c r="BK193" s="3">
        <v>15000</v>
      </c>
      <c r="BL193" s="3">
        <v>0</v>
      </c>
      <c r="BM193" s="3">
        <v>0</v>
      </c>
      <c r="BN193" s="3">
        <v>1660.6</v>
      </c>
      <c r="BO193" s="3">
        <v>494.72</v>
      </c>
      <c r="BP193" s="3">
        <v>0</v>
      </c>
      <c r="BQ193" s="3">
        <v>11383.15</v>
      </c>
      <c r="BR193" s="3">
        <v>5072.33</v>
      </c>
      <c r="BS193" s="3">
        <v>7999.28</v>
      </c>
      <c r="BT193" s="3">
        <v>14523.87</v>
      </c>
      <c r="BU193" s="3">
        <v>0</v>
      </c>
      <c r="BV193" s="3">
        <v>3633</v>
      </c>
      <c r="BW193" s="3">
        <v>0</v>
      </c>
      <c r="BX193" s="3">
        <v>0</v>
      </c>
      <c r="BY193" s="3">
        <v>1466.29</v>
      </c>
      <c r="BZ193" s="3">
        <v>494.72</v>
      </c>
      <c r="CA193" s="3">
        <v>0</v>
      </c>
      <c r="CB193" s="3">
        <v>11327.91</v>
      </c>
      <c r="CC193" s="3">
        <v>69.959999999999994</v>
      </c>
      <c r="CD193" s="3">
        <v>68.069999999999993</v>
      </c>
      <c r="CE193" s="3">
        <v>0</v>
      </c>
      <c r="CF193" s="3">
        <v>68.069999999999993</v>
      </c>
      <c r="CG193" s="3">
        <v>0</v>
      </c>
      <c r="CH193" s="3">
        <v>0</v>
      </c>
      <c r="CI193" s="3">
        <v>0</v>
      </c>
      <c r="CJ193" s="3">
        <v>0</v>
      </c>
      <c r="CK193" s="3">
        <v>0</v>
      </c>
      <c r="CL193" s="3">
        <v>55.24</v>
      </c>
      <c r="CM193" s="3">
        <v>58737.18</v>
      </c>
      <c r="CN193" s="3">
        <v>4142.28</v>
      </c>
      <c r="CO193" s="3">
        <v>0</v>
      </c>
      <c r="CP193" s="3">
        <v>0</v>
      </c>
      <c r="CQ193" s="3">
        <v>0</v>
      </c>
      <c r="CR193" s="3">
        <v>0</v>
      </c>
      <c r="CS193" s="3">
        <v>0</v>
      </c>
      <c r="CT193" s="3">
        <v>0</v>
      </c>
      <c r="CU193" s="3">
        <v>0</v>
      </c>
      <c r="CV193" s="3">
        <v>0</v>
      </c>
      <c r="CW193" s="3">
        <v>5900</v>
      </c>
      <c r="CX193" s="3">
        <v>5250</v>
      </c>
      <c r="CY193" s="3">
        <v>0</v>
      </c>
      <c r="CZ193" s="3">
        <v>0</v>
      </c>
      <c r="DA193" s="3">
        <v>8644.24</v>
      </c>
      <c r="DB193" s="3">
        <v>11298.93</v>
      </c>
      <c r="DC193" s="3">
        <v>0</v>
      </c>
      <c r="DD193" s="3">
        <v>0</v>
      </c>
      <c r="DE193" s="3">
        <v>0</v>
      </c>
      <c r="DF193" s="3">
        <v>0</v>
      </c>
      <c r="DG193" s="3">
        <v>0</v>
      </c>
      <c r="DH193" s="3">
        <v>0</v>
      </c>
      <c r="DI193" s="3">
        <v>0</v>
      </c>
      <c r="DJ193" s="3">
        <v>0</v>
      </c>
      <c r="DK193" s="3">
        <v>0</v>
      </c>
      <c r="DL193" s="3">
        <v>0</v>
      </c>
      <c r="DM193" s="3">
        <v>102691.88</v>
      </c>
      <c r="DN193" s="3">
        <v>8644.24</v>
      </c>
      <c r="DO193" s="3">
        <v>0</v>
      </c>
      <c r="DP193" s="3">
        <v>0</v>
      </c>
      <c r="DQ193" s="3">
        <v>0</v>
      </c>
      <c r="DR193" s="3">
        <v>0</v>
      </c>
      <c r="DS193" s="3">
        <v>0</v>
      </c>
      <c r="DT193" s="3" t="s">
        <v>121</v>
      </c>
      <c r="DU193" s="3" t="s">
        <v>122</v>
      </c>
      <c r="DV193" s="16" t="s">
        <v>1078</v>
      </c>
    </row>
    <row r="194" spans="1:126" ht="12.75" customHeight="1" x14ac:dyDescent="0.25">
      <c r="A194" s="3" t="s">
        <v>1034</v>
      </c>
      <c r="B194" s="3" t="s">
        <v>334</v>
      </c>
      <c r="C194" s="7" t="s">
        <v>791</v>
      </c>
      <c r="D194" s="7" t="s">
        <v>342</v>
      </c>
      <c r="E194" s="3" t="s">
        <v>120</v>
      </c>
      <c r="F194" s="5">
        <v>9</v>
      </c>
      <c r="G194" s="8"/>
      <c r="H194" s="8"/>
      <c r="I194" s="8"/>
      <c r="J194" s="8"/>
      <c r="K194" s="8"/>
      <c r="L194" s="8"/>
      <c r="M194" s="3">
        <v>9</v>
      </c>
      <c r="N194" s="3">
        <v>0</v>
      </c>
      <c r="O194" s="3">
        <v>9</v>
      </c>
      <c r="P194" s="3">
        <v>0</v>
      </c>
      <c r="Q194" s="3">
        <v>1</v>
      </c>
      <c r="R194" s="3">
        <v>3042</v>
      </c>
      <c r="S194" s="3">
        <v>892.54</v>
      </c>
      <c r="T194" s="3">
        <v>183.6</v>
      </c>
      <c r="U194" s="3">
        <v>61208.21</v>
      </c>
      <c r="V194" s="3">
        <v>75480.73</v>
      </c>
      <c r="W194" s="12">
        <v>80225.320000000007</v>
      </c>
      <c r="X194" s="3">
        <v>1.0629</v>
      </c>
      <c r="Y194" s="3">
        <v>80225.320000000007</v>
      </c>
      <c r="Z194" s="3">
        <v>80225.320000000007</v>
      </c>
      <c r="AA194" s="3">
        <v>30959.58</v>
      </c>
      <c r="AB194" s="3">
        <v>0</v>
      </c>
      <c r="AC194" s="3">
        <v>1201.02</v>
      </c>
      <c r="AD194" s="3">
        <v>0</v>
      </c>
      <c r="AE194" s="12">
        <v>8536.2800000000007</v>
      </c>
      <c r="AF194" s="3">
        <v>0</v>
      </c>
      <c r="AG194" s="6">
        <v>3601.79</v>
      </c>
      <c r="AH194" s="3">
        <v>0</v>
      </c>
      <c r="AI194" s="3">
        <v>21327.68</v>
      </c>
      <c r="AJ194" s="3">
        <v>0</v>
      </c>
      <c r="AK194" s="3">
        <v>1</v>
      </c>
      <c r="AL194" s="3">
        <v>0</v>
      </c>
      <c r="AM194" s="3">
        <v>19017.11</v>
      </c>
      <c r="AN194" s="3">
        <v>0</v>
      </c>
      <c r="AO194" s="3">
        <v>765873</v>
      </c>
      <c r="AP194" s="3">
        <v>0</v>
      </c>
      <c r="AQ194" s="3">
        <v>0</v>
      </c>
      <c r="AR194" s="3">
        <v>0</v>
      </c>
      <c r="AS194" s="3">
        <v>27.85</v>
      </c>
      <c r="AT194" s="3">
        <v>0</v>
      </c>
      <c r="AU194" s="3">
        <v>24.83</v>
      </c>
      <c r="AV194" s="3">
        <v>766</v>
      </c>
      <c r="AW194" s="3">
        <v>52.68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0</v>
      </c>
      <c r="BG194" s="3">
        <v>0</v>
      </c>
      <c r="BH194" s="3">
        <v>2564.1</v>
      </c>
      <c r="BI194" s="3">
        <v>0</v>
      </c>
      <c r="BJ194" s="3">
        <v>0</v>
      </c>
      <c r="BK194" s="3">
        <v>7129.29</v>
      </c>
      <c r="BL194" s="3">
        <v>0</v>
      </c>
      <c r="BM194" s="3">
        <v>0</v>
      </c>
      <c r="BN194" s="3">
        <v>313.54000000000002</v>
      </c>
      <c r="BO194" s="3">
        <v>1075.51</v>
      </c>
      <c r="BP194" s="3">
        <v>0</v>
      </c>
      <c r="BQ194" s="3">
        <v>0</v>
      </c>
      <c r="BR194" s="3">
        <v>0</v>
      </c>
      <c r="BS194" s="3">
        <v>0</v>
      </c>
      <c r="BT194" s="3">
        <v>0</v>
      </c>
      <c r="BU194" s="3">
        <v>0</v>
      </c>
      <c r="BV194" s="3">
        <v>660.36</v>
      </c>
      <c r="BW194" s="3">
        <v>0</v>
      </c>
      <c r="BX194" s="3">
        <v>0</v>
      </c>
      <c r="BY194" s="3">
        <v>236.45</v>
      </c>
      <c r="BZ194" s="3">
        <v>1070.97</v>
      </c>
      <c r="CA194" s="3">
        <v>0</v>
      </c>
      <c r="CB194" s="3">
        <v>0</v>
      </c>
      <c r="CC194" s="3">
        <v>1.05</v>
      </c>
      <c r="CD194" s="3">
        <v>0</v>
      </c>
      <c r="CE194" s="3">
        <v>0</v>
      </c>
      <c r="CF194" s="3">
        <v>13.03</v>
      </c>
      <c r="CG194" s="3">
        <v>0</v>
      </c>
      <c r="CH194" s="3">
        <v>0</v>
      </c>
      <c r="CI194" s="3">
        <v>1.72</v>
      </c>
      <c r="CJ194" s="3">
        <v>4.54</v>
      </c>
      <c r="CK194" s="3">
        <v>0</v>
      </c>
      <c r="CL194" s="3">
        <v>0</v>
      </c>
      <c r="CM194" s="3">
        <v>40344.79</v>
      </c>
      <c r="CN194" s="3">
        <v>0</v>
      </c>
      <c r="CO194" s="3">
        <v>0</v>
      </c>
      <c r="CP194" s="3">
        <v>0</v>
      </c>
      <c r="CQ194" s="3">
        <v>0</v>
      </c>
      <c r="CR194" s="3">
        <v>0</v>
      </c>
      <c r="CS194" s="3">
        <v>0</v>
      </c>
      <c r="CT194" s="3">
        <v>0</v>
      </c>
      <c r="CU194" s="3">
        <v>0</v>
      </c>
      <c r="CV194" s="3">
        <v>0</v>
      </c>
      <c r="CW194" s="3">
        <v>345.07</v>
      </c>
      <c r="CX194" s="3">
        <v>2495.25</v>
      </c>
      <c r="CY194" s="3">
        <v>0</v>
      </c>
      <c r="CZ194" s="3">
        <v>0</v>
      </c>
      <c r="DA194" s="3">
        <v>1281</v>
      </c>
      <c r="DB194" s="3">
        <v>6455.9</v>
      </c>
      <c r="DC194" s="3">
        <v>0</v>
      </c>
      <c r="DD194" s="3">
        <v>0</v>
      </c>
      <c r="DE194" s="3">
        <v>0</v>
      </c>
      <c r="DF194" s="3">
        <v>0</v>
      </c>
      <c r="DG194" s="3">
        <v>0</v>
      </c>
      <c r="DH194" s="3">
        <v>0</v>
      </c>
      <c r="DI194" s="3">
        <v>0</v>
      </c>
      <c r="DJ194" s="3">
        <v>0</v>
      </c>
      <c r="DK194" s="3">
        <v>0</v>
      </c>
      <c r="DL194" s="3">
        <v>0</v>
      </c>
      <c r="DM194" s="3">
        <v>36278.74</v>
      </c>
      <c r="DN194" s="3">
        <v>1282.05</v>
      </c>
      <c r="DO194" s="3">
        <v>0</v>
      </c>
      <c r="DP194" s="3">
        <v>0</v>
      </c>
      <c r="DQ194" s="3">
        <v>0</v>
      </c>
      <c r="DR194" s="3">
        <v>254.11</v>
      </c>
      <c r="DS194" s="3">
        <v>0</v>
      </c>
      <c r="DT194" s="3" t="s">
        <v>126</v>
      </c>
      <c r="DU194" s="3"/>
      <c r="DV194" s="16" t="s">
        <v>1073</v>
      </c>
    </row>
    <row r="195" spans="1:126" ht="12.75" customHeight="1" x14ac:dyDescent="0.25">
      <c r="A195" s="3" t="s">
        <v>1034</v>
      </c>
      <c r="B195" s="3" t="s">
        <v>334</v>
      </c>
      <c r="C195" s="7" t="s">
        <v>792</v>
      </c>
      <c r="D195" s="7" t="s">
        <v>343</v>
      </c>
      <c r="E195" s="3" t="s">
        <v>120</v>
      </c>
      <c r="F195" s="5">
        <v>27</v>
      </c>
      <c r="G195" s="8"/>
      <c r="H195" s="8"/>
      <c r="I195" s="8"/>
      <c r="J195" s="8"/>
      <c r="K195" s="8"/>
      <c r="L195" s="8"/>
      <c r="M195" s="3">
        <v>27</v>
      </c>
      <c r="N195" s="3">
        <v>0</v>
      </c>
      <c r="O195" s="3">
        <v>27</v>
      </c>
      <c r="P195" s="3">
        <v>400</v>
      </c>
      <c r="Q195" s="3">
        <v>5</v>
      </c>
      <c r="R195" s="3">
        <v>15210</v>
      </c>
      <c r="S195" s="3">
        <v>1958.07</v>
      </c>
      <c r="T195" s="3">
        <v>550.79999999999995</v>
      </c>
      <c r="U195" s="3">
        <v>153112.54</v>
      </c>
      <c r="V195" s="3">
        <v>187123.67</v>
      </c>
      <c r="W195" s="12">
        <v>196150.57</v>
      </c>
      <c r="X195" s="3">
        <v>1.0482</v>
      </c>
      <c r="Y195" s="3">
        <v>196150.57</v>
      </c>
      <c r="Z195" s="3">
        <v>225316.21</v>
      </c>
      <c r="AA195" s="3">
        <v>71764.87</v>
      </c>
      <c r="AB195" s="3">
        <v>0</v>
      </c>
      <c r="AC195" s="3">
        <v>4382.21</v>
      </c>
      <c r="AD195" s="3">
        <v>1050.8399999999999</v>
      </c>
      <c r="AE195" s="12">
        <v>19615.060000000001</v>
      </c>
      <c r="AF195" s="3">
        <v>0</v>
      </c>
      <c r="AG195" s="6">
        <v>23002.1</v>
      </c>
      <c r="AH195" s="3">
        <v>1366.2</v>
      </c>
      <c r="AI195" s="3">
        <v>33182.19</v>
      </c>
      <c r="AJ195" s="3">
        <v>0</v>
      </c>
      <c r="AK195" s="3">
        <v>1</v>
      </c>
      <c r="AL195" s="3">
        <v>0</v>
      </c>
      <c r="AM195" s="3">
        <v>43038.03</v>
      </c>
      <c r="AN195" s="3">
        <v>0</v>
      </c>
      <c r="AO195" s="3">
        <v>1602858</v>
      </c>
      <c r="AP195" s="3">
        <v>66</v>
      </c>
      <c r="AQ195" s="3">
        <v>0</v>
      </c>
      <c r="AR195" s="3">
        <v>0</v>
      </c>
      <c r="AS195" s="3">
        <v>20.7</v>
      </c>
      <c r="AT195" s="3">
        <v>0</v>
      </c>
      <c r="AU195" s="3">
        <v>26.85</v>
      </c>
      <c r="AV195" s="3">
        <v>1603</v>
      </c>
      <c r="AW195" s="3">
        <v>47.55</v>
      </c>
      <c r="AX195" s="3">
        <v>1.34</v>
      </c>
      <c r="AY195" s="3">
        <v>5.93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44000</v>
      </c>
      <c r="BI195" s="3">
        <v>45000</v>
      </c>
      <c r="BJ195" s="3">
        <v>679.82</v>
      </c>
      <c r="BK195" s="3">
        <v>29000</v>
      </c>
      <c r="BL195" s="3">
        <v>0</v>
      </c>
      <c r="BM195" s="3">
        <v>0</v>
      </c>
      <c r="BN195" s="3">
        <v>9500</v>
      </c>
      <c r="BO195" s="3">
        <v>12115</v>
      </c>
      <c r="BP195" s="3">
        <v>0</v>
      </c>
      <c r="BQ195" s="3">
        <v>0</v>
      </c>
      <c r="BR195" s="3">
        <v>1296.0999999999999</v>
      </c>
      <c r="BS195" s="3">
        <v>9466.48</v>
      </c>
      <c r="BT195" s="3">
        <v>35487.279999999999</v>
      </c>
      <c r="BU195" s="3">
        <v>679.82</v>
      </c>
      <c r="BV195" s="3">
        <v>7053.47</v>
      </c>
      <c r="BW195" s="3">
        <v>0</v>
      </c>
      <c r="BX195" s="3">
        <v>0</v>
      </c>
      <c r="BY195" s="3">
        <v>8966.25</v>
      </c>
      <c r="BZ195" s="3">
        <v>10449.42</v>
      </c>
      <c r="CA195" s="3">
        <v>0</v>
      </c>
      <c r="CB195" s="3">
        <v>0</v>
      </c>
      <c r="CC195" s="3">
        <v>147.16</v>
      </c>
      <c r="CD195" s="3">
        <v>0</v>
      </c>
      <c r="CE195" s="3">
        <v>0</v>
      </c>
      <c r="CF195" s="3">
        <v>0</v>
      </c>
      <c r="CG195" s="3">
        <v>0</v>
      </c>
      <c r="CH195" s="3">
        <v>0</v>
      </c>
      <c r="CI195" s="3">
        <v>345.22</v>
      </c>
      <c r="CJ195" s="3">
        <v>1665.58</v>
      </c>
      <c r="CK195" s="3">
        <v>0</v>
      </c>
      <c r="CL195" s="3">
        <v>0</v>
      </c>
      <c r="CM195" s="3">
        <v>76220.22</v>
      </c>
      <c r="CN195" s="3">
        <v>2150.1799999999998</v>
      </c>
      <c r="CO195" s="3">
        <v>9512.7199999999993</v>
      </c>
      <c r="CP195" s="3">
        <v>0</v>
      </c>
      <c r="CQ195" s="3">
        <v>0</v>
      </c>
      <c r="CR195" s="3">
        <v>0</v>
      </c>
      <c r="CS195" s="3">
        <v>0</v>
      </c>
      <c r="CT195" s="3">
        <v>0</v>
      </c>
      <c r="CU195" s="3">
        <v>0</v>
      </c>
      <c r="CV195" s="3">
        <v>0</v>
      </c>
      <c r="CW195" s="3">
        <v>8800</v>
      </c>
      <c r="CX195" s="3">
        <v>10150</v>
      </c>
      <c r="CY195" s="3">
        <v>0</v>
      </c>
      <c r="CZ195" s="3">
        <v>0</v>
      </c>
      <c r="DA195" s="3">
        <v>16118.09</v>
      </c>
      <c r="DB195" s="3">
        <v>21946.53</v>
      </c>
      <c r="DC195" s="3">
        <v>0</v>
      </c>
      <c r="DD195" s="3">
        <v>0</v>
      </c>
      <c r="DE195" s="3">
        <v>0</v>
      </c>
      <c r="DF195" s="3">
        <v>0</v>
      </c>
      <c r="DG195" s="3">
        <v>0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95632.15</v>
      </c>
      <c r="DN195" s="3">
        <v>16118.09</v>
      </c>
      <c r="DO195" s="3">
        <v>0</v>
      </c>
      <c r="DP195" s="3">
        <v>0</v>
      </c>
      <c r="DQ195" s="3">
        <v>0</v>
      </c>
      <c r="DR195" s="3">
        <v>0</v>
      </c>
      <c r="DS195" s="3">
        <v>0</v>
      </c>
      <c r="DT195" s="3" t="s">
        <v>126</v>
      </c>
      <c r="DU195" s="3"/>
      <c r="DV195" s="16" t="s">
        <v>1073</v>
      </c>
    </row>
    <row r="196" spans="1:126" ht="12.75" customHeight="1" x14ac:dyDescent="0.25">
      <c r="A196" s="3" t="s">
        <v>1035</v>
      </c>
      <c r="B196" s="3" t="s">
        <v>344</v>
      </c>
      <c r="C196" s="7" t="s">
        <v>793</v>
      </c>
      <c r="D196" s="7" t="s">
        <v>345</v>
      </c>
      <c r="E196" s="3" t="s">
        <v>120</v>
      </c>
      <c r="F196" s="5">
        <v>28</v>
      </c>
      <c r="G196" s="8"/>
      <c r="H196" s="8"/>
      <c r="I196" s="8"/>
      <c r="J196" s="8"/>
      <c r="K196" s="8"/>
      <c r="L196" s="8"/>
      <c r="M196" s="3">
        <v>28</v>
      </c>
      <c r="N196" s="3">
        <v>0</v>
      </c>
      <c r="O196" s="3">
        <v>28</v>
      </c>
      <c r="P196" s="3">
        <v>400</v>
      </c>
      <c r="Q196" s="3">
        <v>2</v>
      </c>
      <c r="R196" s="3">
        <v>6084</v>
      </c>
      <c r="S196" s="3">
        <v>1097.2</v>
      </c>
      <c r="T196" s="3">
        <v>571.20000000000005</v>
      </c>
      <c r="U196" s="3">
        <v>147091.85999999999</v>
      </c>
      <c r="V196" s="3">
        <v>182177.01</v>
      </c>
      <c r="W196" s="12">
        <v>181705.98</v>
      </c>
      <c r="X196" s="3">
        <v>0.99739999999999995</v>
      </c>
      <c r="Y196" s="3">
        <v>181705.98</v>
      </c>
      <c r="Z196" s="3">
        <v>182177.01</v>
      </c>
      <c r="AA196" s="3">
        <v>74030.98</v>
      </c>
      <c r="AB196" s="3">
        <v>0</v>
      </c>
      <c r="AC196" s="3">
        <v>4203.6400000000003</v>
      </c>
      <c r="AD196" s="3">
        <v>1401.12</v>
      </c>
      <c r="AE196" s="12">
        <v>18170.599999999999</v>
      </c>
      <c r="AF196" s="3">
        <v>708.93</v>
      </c>
      <c r="AG196" s="6">
        <v>14972.06</v>
      </c>
      <c r="AH196" s="3">
        <v>0</v>
      </c>
      <c r="AI196" s="3">
        <v>23872.52</v>
      </c>
      <c r="AJ196" s="3">
        <v>0</v>
      </c>
      <c r="AK196" s="3">
        <v>1</v>
      </c>
      <c r="AL196" s="3">
        <v>0</v>
      </c>
      <c r="AM196" s="3">
        <v>34614.120000000003</v>
      </c>
      <c r="AN196" s="3">
        <v>0</v>
      </c>
      <c r="AO196" s="3">
        <v>1874472</v>
      </c>
      <c r="AP196" s="3">
        <v>0</v>
      </c>
      <c r="AQ196" s="3">
        <v>0</v>
      </c>
      <c r="AR196" s="3">
        <v>0</v>
      </c>
      <c r="AS196" s="3">
        <v>12.74</v>
      </c>
      <c r="AT196" s="3">
        <v>0</v>
      </c>
      <c r="AU196" s="3">
        <v>18.47</v>
      </c>
      <c r="AV196" s="3">
        <v>1874</v>
      </c>
      <c r="AW196" s="3">
        <v>31.21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2.67</v>
      </c>
      <c r="BH196" s="3">
        <v>7774.69</v>
      </c>
      <c r="BI196" s="3">
        <v>0</v>
      </c>
      <c r="BJ196" s="3">
        <v>0</v>
      </c>
      <c r="BK196" s="3">
        <v>20000</v>
      </c>
      <c r="BL196" s="3">
        <v>0</v>
      </c>
      <c r="BM196" s="3">
        <v>0</v>
      </c>
      <c r="BN196" s="3">
        <v>518.30999999999995</v>
      </c>
      <c r="BO196" s="3">
        <v>802.98</v>
      </c>
      <c r="BP196" s="3">
        <v>0</v>
      </c>
      <c r="BQ196" s="3">
        <v>31371.69</v>
      </c>
      <c r="BR196" s="3">
        <v>21860.26</v>
      </c>
      <c r="BS196" s="3">
        <v>393.92</v>
      </c>
      <c r="BT196" s="3">
        <v>0</v>
      </c>
      <c r="BU196" s="3">
        <v>0</v>
      </c>
      <c r="BV196" s="3">
        <v>2928.11</v>
      </c>
      <c r="BW196" s="3">
        <v>0</v>
      </c>
      <c r="BX196" s="3">
        <v>0</v>
      </c>
      <c r="BY196" s="3">
        <v>336.29</v>
      </c>
      <c r="BZ196" s="3">
        <v>801.98</v>
      </c>
      <c r="CA196" s="3">
        <v>0</v>
      </c>
      <c r="CB196" s="3">
        <v>26305.69</v>
      </c>
      <c r="CC196" s="3">
        <v>161.36000000000001</v>
      </c>
      <c r="CD196" s="3">
        <v>0</v>
      </c>
      <c r="CE196" s="3">
        <v>0</v>
      </c>
      <c r="CF196" s="3">
        <v>0</v>
      </c>
      <c r="CG196" s="3">
        <v>0</v>
      </c>
      <c r="CH196" s="3">
        <v>0</v>
      </c>
      <c r="CI196" s="3">
        <v>0.91</v>
      </c>
      <c r="CJ196" s="3">
        <v>1</v>
      </c>
      <c r="CK196" s="3">
        <v>0</v>
      </c>
      <c r="CL196" s="3">
        <v>66</v>
      </c>
      <c r="CM196" s="3">
        <v>58486.64</v>
      </c>
      <c r="CN196" s="3">
        <v>0</v>
      </c>
      <c r="CO196" s="3">
        <v>0</v>
      </c>
      <c r="CP196" s="3">
        <v>0</v>
      </c>
      <c r="CQ196" s="3">
        <v>0</v>
      </c>
      <c r="CR196" s="3">
        <v>0</v>
      </c>
      <c r="CS196" s="3">
        <v>0</v>
      </c>
      <c r="CT196" s="3">
        <v>0</v>
      </c>
      <c r="CU196" s="3">
        <v>0</v>
      </c>
      <c r="CV196" s="3">
        <v>5000</v>
      </c>
      <c r="CW196" s="3">
        <v>1554.94</v>
      </c>
      <c r="CX196" s="3">
        <v>7000</v>
      </c>
      <c r="CY196" s="3">
        <v>0</v>
      </c>
      <c r="CZ196" s="3">
        <v>0</v>
      </c>
      <c r="DA196" s="3">
        <v>3332.06</v>
      </c>
      <c r="DB196" s="3">
        <v>17071.89</v>
      </c>
      <c r="DC196" s="3">
        <v>0</v>
      </c>
      <c r="DD196" s="3">
        <v>0</v>
      </c>
      <c r="DE196" s="3">
        <v>0</v>
      </c>
      <c r="DF196" s="3">
        <v>0</v>
      </c>
      <c r="DG196" s="3">
        <v>0</v>
      </c>
      <c r="DH196" s="3">
        <v>0</v>
      </c>
      <c r="DI196" s="3">
        <v>0</v>
      </c>
      <c r="DJ196" s="3">
        <v>0</v>
      </c>
      <c r="DK196" s="3">
        <v>0</v>
      </c>
      <c r="DL196" s="3">
        <v>0</v>
      </c>
      <c r="DM196" s="3">
        <v>86387.02</v>
      </c>
      <c r="DN196" s="3">
        <v>3887.35</v>
      </c>
      <c r="DO196" s="3">
        <v>0</v>
      </c>
      <c r="DP196" s="3">
        <v>0</v>
      </c>
      <c r="DQ196" s="3">
        <v>0</v>
      </c>
      <c r="DR196" s="3">
        <v>0</v>
      </c>
      <c r="DS196" s="3">
        <v>0</v>
      </c>
      <c r="DT196" s="3" t="s">
        <v>121</v>
      </c>
      <c r="DU196" s="3" t="s">
        <v>122</v>
      </c>
      <c r="DV196" s="16" t="s">
        <v>1076</v>
      </c>
    </row>
    <row r="197" spans="1:126" ht="12.75" customHeight="1" x14ac:dyDescent="0.25">
      <c r="A197" s="3" t="s">
        <v>1035</v>
      </c>
      <c r="B197" s="3" t="s">
        <v>344</v>
      </c>
      <c r="C197" s="7" t="s">
        <v>794</v>
      </c>
      <c r="D197" s="7" t="s">
        <v>346</v>
      </c>
      <c r="E197" s="3" t="s">
        <v>120</v>
      </c>
      <c r="F197" s="5">
        <v>82</v>
      </c>
      <c r="G197" s="8"/>
      <c r="H197" s="8"/>
      <c r="I197" s="8"/>
      <c r="J197" s="8"/>
      <c r="K197" s="8"/>
      <c r="L197" s="5">
        <v>33</v>
      </c>
      <c r="M197" s="3">
        <v>115</v>
      </c>
      <c r="N197" s="3">
        <v>0</v>
      </c>
      <c r="O197" s="3">
        <v>115</v>
      </c>
      <c r="P197" s="3">
        <v>200</v>
      </c>
      <c r="Q197" s="3">
        <v>12.756</v>
      </c>
      <c r="R197" s="3">
        <v>38803.75</v>
      </c>
      <c r="S197" s="3">
        <v>6390.79</v>
      </c>
      <c r="T197" s="3">
        <v>2346</v>
      </c>
      <c r="U197" s="3">
        <v>647015.98</v>
      </c>
      <c r="V197" s="3">
        <v>803152.64</v>
      </c>
      <c r="W197" s="12">
        <v>841432.99</v>
      </c>
      <c r="X197" s="3">
        <v>1.0477000000000001</v>
      </c>
      <c r="Y197" s="3">
        <v>841432.99</v>
      </c>
      <c r="Z197" s="3">
        <v>893790.82</v>
      </c>
      <c r="AA197" s="3">
        <v>321854.21000000002</v>
      </c>
      <c r="AB197" s="3">
        <v>0</v>
      </c>
      <c r="AC197" s="3">
        <v>15163.13</v>
      </c>
      <c r="AD197" s="3">
        <v>5054.04</v>
      </c>
      <c r="AE197" s="12">
        <v>84143.3</v>
      </c>
      <c r="AF197" s="3">
        <v>1959.19</v>
      </c>
      <c r="AG197" s="6">
        <v>54689.08</v>
      </c>
      <c r="AH197" s="3">
        <v>103269.87</v>
      </c>
      <c r="AI197" s="3">
        <v>97857.26</v>
      </c>
      <c r="AJ197" s="3">
        <v>0</v>
      </c>
      <c r="AK197" s="3">
        <v>1</v>
      </c>
      <c r="AL197" s="3">
        <v>0</v>
      </c>
      <c r="AM197" s="3">
        <v>194417.01</v>
      </c>
      <c r="AN197" s="3">
        <v>0</v>
      </c>
      <c r="AO197" s="3">
        <v>3095374</v>
      </c>
      <c r="AP197" s="3">
        <v>3267</v>
      </c>
      <c r="AQ197" s="3">
        <v>0</v>
      </c>
      <c r="AR197" s="3">
        <v>0</v>
      </c>
      <c r="AS197" s="3">
        <v>31.61</v>
      </c>
      <c r="AT197" s="3">
        <v>0</v>
      </c>
      <c r="AU197" s="3">
        <v>62.81</v>
      </c>
      <c r="AV197" s="3">
        <v>3095</v>
      </c>
      <c r="AW197" s="3">
        <v>94.42</v>
      </c>
      <c r="AX197" s="3">
        <v>21.19</v>
      </c>
      <c r="AY197" s="3">
        <v>12.42</v>
      </c>
      <c r="AZ197" s="3">
        <v>0</v>
      </c>
      <c r="BA197" s="3">
        <v>0</v>
      </c>
      <c r="BB197" s="3">
        <v>0</v>
      </c>
      <c r="BC197" s="3">
        <v>0</v>
      </c>
      <c r="BD197" s="3">
        <v>4.1100000000000003</v>
      </c>
      <c r="BE197" s="3">
        <v>0</v>
      </c>
      <c r="BF197" s="3">
        <v>30.13</v>
      </c>
      <c r="BG197" s="3">
        <v>4.8499999999999996</v>
      </c>
      <c r="BH197" s="3">
        <v>115992</v>
      </c>
      <c r="BI197" s="3">
        <v>138222.17000000001</v>
      </c>
      <c r="BJ197" s="3">
        <v>0</v>
      </c>
      <c r="BK197" s="3">
        <v>122164</v>
      </c>
      <c r="BL197" s="3">
        <v>0</v>
      </c>
      <c r="BM197" s="3">
        <v>0</v>
      </c>
      <c r="BN197" s="3">
        <v>29219.08</v>
      </c>
      <c r="BO197" s="3">
        <v>28413.46</v>
      </c>
      <c r="BP197" s="3">
        <v>106622.5</v>
      </c>
      <c r="BQ197" s="3">
        <v>66732.33</v>
      </c>
      <c r="BR197" s="3">
        <v>6441.89</v>
      </c>
      <c r="BS197" s="3">
        <v>11020.52</v>
      </c>
      <c r="BT197" s="3">
        <v>99686.02</v>
      </c>
      <c r="BU197" s="3">
        <v>0</v>
      </c>
      <c r="BV197" s="3">
        <v>33465.82</v>
      </c>
      <c r="BW197" s="3">
        <v>0</v>
      </c>
      <c r="BX197" s="3">
        <v>0</v>
      </c>
      <c r="BY197" s="3">
        <v>15707.42</v>
      </c>
      <c r="BZ197" s="3">
        <v>22993.41</v>
      </c>
      <c r="CA197" s="3">
        <v>13255.15</v>
      </c>
      <c r="CB197" s="3">
        <v>51632.33</v>
      </c>
      <c r="CC197" s="3">
        <v>2066.5</v>
      </c>
      <c r="CD197" s="3">
        <v>100</v>
      </c>
      <c r="CE197" s="3">
        <v>0</v>
      </c>
      <c r="CF197" s="3">
        <v>200</v>
      </c>
      <c r="CG197" s="3">
        <v>0</v>
      </c>
      <c r="CH197" s="3">
        <v>0</v>
      </c>
      <c r="CI197" s="3">
        <v>0</v>
      </c>
      <c r="CJ197" s="3">
        <v>5420.05</v>
      </c>
      <c r="CK197" s="3">
        <v>100</v>
      </c>
      <c r="CL197" s="3">
        <v>100</v>
      </c>
      <c r="CM197" s="3">
        <v>292274.27</v>
      </c>
      <c r="CN197" s="3">
        <v>65597.45</v>
      </c>
      <c r="CO197" s="3">
        <v>38436.15</v>
      </c>
      <c r="CP197" s="3">
        <v>0</v>
      </c>
      <c r="CQ197" s="3">
        <v>0</v>
      </c>
      <c r="CR197" s="3">
        <v>0</v>
      </c>
      <c r="CS197" s="3">
        <v>12715</v>
      </c>
      <c r="CT197" s="3">
        <v>0</v>
      </c>
      <c r="CU197" s="3">
        <v>93267.35</v>
      </c>
      <c r="CV197" s="3">
        <v>15000</v>
      </c>
      <c r="CW197" s="3">
        <v>23198.400000000001</v>
      </c>
      <c r="CX197" s="3">
        <v>42757.4</v>
      </c>
      <c r="CY197" s="3">
        <v>0</v>
      </c>
      <c r="CZ197" s="3">
        <v>0</v>
      </c>
      <c r="DA197" s="3">
        <v>18653.759999999998</v>
      </c>
      <c r="DB197" s="3">
        <v>88498.18</v>
      </c>
      <c r="DC197" s="3">
        <v>0</v>
      </c>
      <c r="DD197" s="3">
        <v>0</v>
      </c>
      <c r="DE197" s="3">
        <v>0</v>
      </c>
      <c r="DF197" s="3">
        <v>0</v>
      </c>
      <c r="DG197" s="3">
        <v>0</v>
      </c>
      <c r="DH197" s="3">
        <v>0</v>
      </c>
      <c r="DI197" s="3">
        <v>0</v>
      </c>
      <c r="DJ197" s="3">
        <v>0</v>
      </c>
      <c r="DK197" s="3">
        <v>0</v>
      </c>
      <c r="DL197" s="3">
        <v>0</v>
      </c>
      <c r="DM197" s="3">
        <v>488027.75</v>
      </c>
      <c r="DN197" s="3">
        <v>18653.77</v>
      </c>
      <c r="DO197" s="3">
        <v>0</v>
      </c>
      <c r="DP197" s="3">
        <v>0</v>
      </c>
      <c r="DQ197" s="3">
        <v>0</v>
      </c>
      <c r="DR197" s="3">
        <v>0</v>
      </c>
      <c r="DS197" s="3">
        <v>0</v>
      </c>
      <c r="DT197" s="3" t="s">
        <v>126</v>
      </c>
      <c r="DU197" s="3"/>
      <c r="DV197" s="16" t="s">
        <v>1073</v>
      </c>
    </row>
    <row r="198" spans="1:126" ht="12.75" customHeight="1" x14ac:dyDescent="0.25">
      <c r="A198" s="3" t="s">
        <v>1035</v>
      </c>
      <c r="B198" s="3" t="s">
        <v>344</v>
      </c>
      <c r="C198" s="7" t="s">
        <v>795</v>
      </c>
      <c r="D198" s="7" t="s">
        <v>347</v>
      </c>
      <c r="E198" s="3" t="s">
        <v>125</v>
      </c>
      <c r="F198" s="8"/>
      <c r="G198" s="8"/>
      <c r="H198" s="8"/>
      <c r="I198" s="8"/>
      <c r="J198" s="5">
        <v>76</v>
      </c>
      <c r="K198" s="8"/>
      <c r="L198" s="8"/>
      <c r="M198" s="3">
        <v>0</v>
      </c>
      <c r="N198" s="3">
        <v>76</v>
      </c>
      <c r="O198" s="3">
        <v>76</v>
      </c>
      <c r="P198" s="3">
        <v>200</v>
      </c>
      <c r="Q198" s="3">
        <v>9.6150000000000002</v>
      </c>
      <c r="R198" s="3">
        <v>29248.83</v>
      </c>
      <c r="S198" s="3">
        <v>1454.48</v>
      </c>
      <c r="T198" s="3">
        <v>1550.4</v>
      </c>
      <c r="U198" s="3">
        <v>659524.63</v>
      </c>
      <c r="V198" s="3">
        <v>821974.65</v>
      </c>
      <c r="W198" s="12">
        <v>876467.32</v>
      </c>
      <c r="X198" s="3">
        <v>1.0663</v>
      </c>
      <c r="Y198" s="3">
        <v>868619.02</v>
      </c>
      <c r="Z198" s="3">
        <v>876467.32</v>
      </c>
      <c r="AA198" s="3">
        <v>337293.24</v>
      </c>
      <c r="AB198" s="3">
        <v>0</v>
      </c>
      <c r="AC198" s="3">
        <v>15723.57</v>
      </c>
      <c r="AD198" s="3">
        <v>3502.8</v>
      </c>
      <c r="AE198" s="12">
        <v>87646.73</v>
      </c>
      <c r="AF198" s="3">
        <v>2118.12</v>
      </c>
      <c r="AG198" s="6">
        <v>52483.64</v>
      </c>
      <c r="AH198" s="3">
        <v>97331.13</v>
      </c>
      <c r="AI198" s="3">
        <v>0</v>
      </c>
      <c r="AJ198" s="3">
        <v>79464.990000000005</v>
      </c>
      <c r="AK198" s="3">
        <v>0</v>
      </c>
      <c r="AL198" s="3">
        <v>1</v>
      </c>
      <c r="AM198" s="3">
        <v>216942.69</v>
      </c>
      <c r="AN198" s="3">
        <v>0</v>
      </c>
      <c r="AO198" s="3">
        <v>4969846</v>
      </c>
      <c r="AP198" s="3">
        <v>0</v>
      </c>
      <c r="AQ198" s="3">
        <v>6087</v>
      </c>
      <c r="AR198" s="3">
        <v>0</v>
      </c>
      <c r="AS198" s="3">
        <v>0</v>
      </c>
      <c r="AT198" s="3">
        <v>15.99</v>
      </c>
      <c r="AU198" s="3">
        <v>43.65</v>
      </c>
      <c r="AV198" s="3">
        <v>4970</v>
      </c>
      <c r="AW198" s="3">
        <v>59.64</v>
      </c>
      <c r="AX198" s="3">
        <v>10.050000000000001</v>
      </c>
      <c r="AY198" s="3">
        <v>6.84</v>
      </c>
      <c r="AZ198" s="3">
        <v>0</v>
      </c>
      <c r="BA198" s="3">
        <v>0</v>
      </c>
      <c r="BB198" s="3">
        <v>1.1200000000000001</v>
      </c>
      <c r="BC198" s="3">
        <v>0</v>
      </c>
      <c r="BD198" s="3">
        <v>3.84</v>
      </c>
      <c r="BE198" s="3">
        <v>0</v>
      </c>
      <c r="BF198" s="3">
        <v>18.05</v>
      </c>
      <c r="BG198" s="3">
        <v>3.02</v>
      </c>
      <c r="BH198" s="3">
        <v>106406</v>
      </c>
      <c r="BI198" s="3">
        <v>208896.25</v>
      </c>
      <c r="BJ198" s="3">
        <v>0</v>
      </c>
      <c r="BK198" s="3">
        <v>127718</v>
      </c>
      <c r="BL198" s="3">
        <v>15000</v>
      </c>
      <c r="BM198" s="3">
        <v>0</v>
      </c>
      <c r="BN198" s="3">
        <v>47381.13</v>
      </c>
      <c r="BO198" s="3">
        <v>38634.879999999997</v>
      </c>
      <c r="BP198" s="3">
        <v>111857.5</v>
      </c>
      <c r="BQ198" s="3">
        <v>63608.01</v>
      </c>
      <c r="BR198" s="3">
        <v>44774.35</v>
      </c>
      <c r="BS198" s="3">
        <v>11016.05</v>
      </c>
      <c r="BT198" s="3">
        <v>174591.97</v>
      </c>
      <c r="BU198" s="3">
        <v>0</v>
      </c>
      <c r="BV198" s="3">
        <v>35720.9</v>
      </c>
      <c r="BW198" s="3">
        <v>9419.23</v>
      </c>
      <c r="BX198" s="3">
        <v>0</v>
      </c>
      <c r="BY198" s="3">
        <v>27497.06</v>
      </c>
      <c r="BZ198" s="3">
        <v>29825.9</v>
      </c>
      <c r="CA198" s="3">
        <v>22073.8</v>
      </c>
      <c r="CB198" s="3">
        <v>48508.01</v>
      </c>
      <c r="CC198" s="3">
        <v>3466.88</v>
      </c>
      <c r="CD198" s="3">
        <v>300</v>
      </c>
      <c r="CE198" s="3">
        <v>0</v>
      </c>
      <c r="CF198" s="3">
        <v>150</v>
      </c>
      <c r="CG198" s="3">
        <v>0</v>
      </c>
      <c r="CH198" s="3">
        <v>0</v>
      </c>
      <c r="CI198" s="3">
        <v>0</v>
      </c>
      <c r="CJ198" s="3">
        <v>8808.98</v>
      </c>
      <c r="CK198" s="3">
        <v>100</v>
      </c>
      <c r="CL198" s="3">
        <v>100</v>
      </c>
      <c r="CM198" s="3">
        <v>296407.67999999999</v>
      </c>
      <c r="CN198" s="3">
        <v>49935.56</v>
      </c>
      <c r="CO198" s="3">
        <v>34004.28</v>
      </c>
      <c r="CP198" s="3">
        <v>0</v>
      </c>
      <c r="CQ198" s="3">
        <v>5580.77</v>
      </c>
      <c r="CR198" s="3">
        <v>0</v>
      </c>
      <c r="CS198" s="3">
        <v>19072</v>
      </c>
      <c r="CT198" s="3">
        <v>0</v>
      </c>
      <c r="CU198" s="3">
        <v>89683.7</v>
      </c>
      <c r="CV198" s="3">
        <v>15000</v>
      </c>
      <c r="CW198" s="3">
        <v>21281.200000000001</v>
      </c>
      <c r="CX198" s="3">
        <v>44701.3</v>
      </c>
      <c r="CY198" s="3">
        <v>5250</v>
      </c>
      <c r="CZ198" s="3">
        <v>0</v>
      </c>
      <c r="DA198" s="3">
        <v>20993.75</v>
      </c>
      <c r="DB198" s="3">
        <v>91847.1</v>
      </c>
      <c r="DC198" s="3">
        <v>0</v>
      </c>
      <c r="DD198" s="3">
        <v>0</v>
      </c>
      <c r="DE198" s="3">
        <v>0</v>
      </c>
      <c r="DF198" s="3">
        <v>0</v>
      </c>
      <c r="DG198" s="3">
        <v>0</v>
      </c>
      <c r="DH198" s="3">
        <v>0</v>
      </c>
      <c r="DI198" s="3">
        <v>0</v>
      </c>
      <c r="DJ198" s="3">
        <v>0</v>
      </c>
      <c r="DK198" s="3">
        <v>0</v>
      </c>
      <c r="DL198" s="3">
        <v>0</v>
      </c>
      <c r="DM198" s="3">
        <v>482801.65</v>
      </c>
      <c r="DN198" s="3">
        <v>20993.759999999998</v>
      </c>
      <c r="DO198" s="3">
        <v>0</v>
      </c>
      <c r="DP198" s="3">
        <v>0</v>
      </c>
      <c r="DQ198" s="3">
        <v>0</v>
      </c>
      <c r="DR198" s="3">
        <v>0</v>
      </c>
      <c r="DS198" s="3">
        <v>0</v>
      </c>
      <c r="DT198" s="3" t="s">
        <v>126</v>
      </c>
      <c r="DU198" s="3"/>
      <c r="DV198" s="16" t="s">
        <v>1073</v>
      </c>
    </row>
    <row r="199" spans="1:126" ht="12.75" customHeight="1" x14ac:dyDescent="0.25">
      <c r="A199" s="3" t="s">
        <v>1035</v>
      </c>
      <c r="B199" s="3" t="s">
        <v>344</v>
      </c>
      <c r="C199" s="7" t="s">
        <v>796</v>
      </c>
      <c r="D199" s="7" t="s">
        <v>348</v>
      </c>
      <c r="E199" s="3" t="s">
        <v>129</v>
      </c>
      <c r="F199" s="5">
        <v>113</v>
      </c>
      <c r="G199" s="8"/>
      <c r="H199" s="8"/>
      <c r="I199" s="8"/>
      <c r="J199" s="5">
        <v>109</v>
      </c>
      <c r="K199" s="8"/>
      <c r="L199" s="5">
        <v>47</v>
      </c>
      <c r="M199" s="3">
        <v>160</v>
      </c>
      <c r="N199" s="3">
        <v>109</v>
      </c>
      <c r="O199" s="3">
        <v>269</v>
      </c>
      <c r="P199" s="3">
        <v>400</v>
      </c>
      <c r="Q199" s="3">
        <v>24.643000000000001</v>
      </c>
      <c r="R199" s="3">
        <v>74964.009999999995</v>
      </c>
      <c r="S199" s="3">
        <v>5930.53</v>
      </c>
      <c r="T199" s="3">
        <v>5487.6</v>
      </c>
      <c r="U199" s="3">
        <v>1706667.87</v>
      </c>
      <c r="V199" s="3">
        <v>2130239.08</v>
      </c>
      <c r="W199" s="12">
        <v>2118098.1800000002</v>
      </c>
      <c r="X199" s="3">
        <v>0.99429999999999996</v>
      </c>
      <c r="Y199" s="3">
        <v>2098098.1800000002</v>
      </c>
      <c r="Z199" s="3">
        <v>2130239.08</v>
      </c>
      <c r="AA199" s="3">
        <v>864896.23</v>
      </c>
      <c r="AB199" s="3">
        <v>0</v>
      </c>
      <c r="AC199" s="3">
        <v>47577.66</v>
      </c>
      <c r="AD199" s="3">
        <v>13410.72</v>
      </c>
      <c r="AE199" s="12">
        <v>78753.679999999993</v>
      </c>
      <c r="AF199" s="3">
        <v>0</v>
      </c>
      <c r="AG199" s="6">
        <v>122838.93</v>
      </c>
      <c r="AH199" s="3">
        <v>332726.03999999998</v>
      </c>
      <c r="AI199" s="3">
        <v>125923.435</v>
      </c>
      <c r="AJ199" s="3">
        <v>125923.435</v>
      </c>
      <c r="AK199" s="3">
        <v>0.5</v>
      </c>
      <c r="AL199" s="3">
        <v>0.5</v>
      </c>
      <c r="AM199" s="3">
        <v>411430.31</v>
      </c>
      <c r="AN199" s="3">
        <v>0</v>
      </c>
      <c r="AO199" s="3">
        <v>4070862</v>
      </c>
      <c r="AP199" s="3">
        <v>3438</v>
      </c>
      <c r="AQ199" s="3">
        <v>8666</v>
      </c>
      <c r="AR199" s="3">
        <v>0</v>
      </c>
      <c r="AS199" s="3">
        <v>38.93</v>
      </c>
      <c r="AT199" s="3">
        <v>22.95</v>
      </c>
      <c r="AU199" s="3">
        <v>101.07</v>
      </c>
      <c r="AV199" s="3">
        <v>4071</v>
      </c>
      <c r="AW199" s="3">
        <v>162.94999999999999</v>
      </c>
      <c r="AX199" s="3">
        <v>49.96</v>
      </c>
      <c r="AY199" s="3">
        <v>12.37</v>
      </c>
      <c r="AZ199" s="3">
        <v>0</v>
      </c>
      <c r="BA199" s="3">
        <v>0</v>
      </c>
      <c r="BB199" s="3">
        <v>2.77</v>
      </c>
      <c r="BC199" s="3">
        <v>0</v>
      </c>
      <c r="BD199" s="3">
        <v>0</v>
      </c>
      <c r="BE199" s="3">
        <v>0</v>
      </c>
      <c r="BF199" s="3">
        <v>60.87</v>
      </c>
      <c r="BG199" s="3">
        <v>12.11</v>
      </c>
      <c r="BH199" s="3">
        <v>315000</v>
      </c>
      <c r="BI199" s="3">
        <v>140991.98000000001</v>
      </c>
      <c r="BJ199" s="3">
        <v>15311.54</v>
      </c>
      <c r="BK199" s="3">
        <v>260000</v>
      </c>
      <c r="BL199" s="3">
        <v>45000</v>
      </c>
      <c r="BM199" s="3">
        <v>0</v>
      </c>
      <c r="BN199" s="3">
        <v>33944.6</v>
      </c>
      <c r="BO199" s="3">
        <v>69401.33</v>
      </c>
      <c r="BP199" s="3">
        <v>257945</v>
      </c>
      <c r="BQ199" s="3">
        <v>190255.76</v>
      </c>
      <c r="BR199" s="3">
        <v>0</v>
      </c>
      <c r="BS199" s="3">
        <v>0</v>
      </c>
      <c r="BT199" s="3">
        <v>88841.98</v>
      </c>
      <c r="BU199" s="3">
        <v>15131.54</v>
      </c>
      <c r="BV199" s="3">
        <v>20295.849999999999</v>
      </c>
      <c r="BW199" s="3">
        <v>33643.050000000003</v>
      </c>
      <c r="BX199" s="3">
        <v>0</v>
      </c>
      <c r="BY199" s="3">
        <v>9284.08</v>
      </c>
      <c r="BZ199" s="3">
        <v>69401.33</v>
      </c>
      <c r="CA199" s="3">
        <v>10160.200000000001</v>
      </c>
      <c r="CB199" s="3">
        <v>140255.76</v>
      </c>
      <c r="CC199" s="3">
        <v>10992.91</v>
      </c>
      <c r="CD199" s="3">
        <v>1800</v>
      </c>
      <c r="CE199" s="3">
        <v>180</v>
      </c>
      <c r="CF199" s="3">
        <v>475</v>
      </c>
      <c r="CG199" s="3">
        <v>100</v>
      </c>
      <c r="CH199" s="3">
        <v>0</v>
      </c>
      <c r="CI199" s="3">
        <v>22559.119999999999</v>
      </c>
      <c r="CJ199" s="3">
        <v>0</v>
      </c>
      <c r="CK199" s="3">
        <v>0</v>
      </c>
      <c r="CL199" s="3">
        <v>700</v>
      </c>
      <c r="CM199" s="3">
        <v>663277.18000000005</v>
      </c>
      <c r="CN199" s="3">
        <v>203372.84</v>
      </c>
      <c r="CO199" s="3">
        <v>50350</v>
      </c>
      <c r="CP199" s="3">
        <v>0</v>
      </c>
      <c r="CQ199" s="3">
        <v>11256.95</v>
      </c>
      <c r="CR199" s="3">
        <v>0</v>
      </c>
      <c r="CS199" s="3">
        <v>0</v>
      </c>
      <c r="CT199" s="3">
        <v>0</v>
      </c>
      <c r="CU199" s="3">
        <v>247784.8</v>
      </c>
      <c r="CV199" s="3">
        <v>49300</v>
      </c>
      <c r="CW199" s="3">
        <v>21642.38</v>
      </c>
      <c r="CX199" s="3">
        <v>91000</v>
      </c>
      <c r="CY199" s="3">
        <v>15750</v>
      </c>
      <c r="CZ199" s="3">
        <v>0</v>
      </c>
      <c r="DA199" s="3">
        <v>50317.120000000003</v>
      </c>
      <c r="DB199" s="3">
        <v>239229.15</v>
      </c>
      <c r="DC199" s="3">
        <v>0</v>
      </c>
      <c r="DD199" s="3">
        <v>0</v>
      </c>
      <c r="DE199" s="3">
        <v>0</v>
      </c>
      <c r="DF199" s="3">
        <v>0</v>
      </c>
      <c r="DG199" s="3">
        <v>0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1331982.07</v>
      </c>
      <c r="DN199" s="3">
        <v>50317.13</v>
      </c>
      <c r="DO199" s="3">
        <v>0</v>
      </c>
      <c r="DP199" s="3">
        <v>0</v>
      </c>
      <c r="DQ199" s="3">
        <v>0</v>
      </c>
      <c r="DR199" s="3">
        <v>0</v>
      </c>
      <c r="DS199" s="3">
        <v>0</v>
      </c>
      <c r="DT199" s="3" t="s">
        <v>121</v>
      </c>
      <c r="DU199" s="3" t="s">
        <v>122</v>
      </c>
      <c r="DV199" s="16" t="s">
        <v>1076</v>
      </c>
    </row>
    <row r="200" spans="1:126" ht="12.75" customHeight="1" x14ac:dyDescent="0.25">
      <c r="A200" s="3" t="s">
        <v>1035</v>
      </c>
      <c r="B200" s="3" t="s">
        <v>344</v>
      </c>
      <c r="C200" s="7" t="s">
        <v>797</v>
      </c>
      <c r="D200" s="7" t="s">
        <v>349</v>
      </c>
      <c r="E200" s="3" t="s">
        <v>129</v>
      </c>
      <c r="F200" s="5">
        <v>41</v>
      </c>
      <c r="G200" s="8"/>
      <c r="H200" s="8"/>
      <c r="I200" s="8"/>
      <c r="J200" s="5">
        <v>47</v>
      </c>
      <c r="K200" s="8"/>
      <c r="L200" s="5">
        <v>18</v>
      </c>
      <c r="M200" s="3">
        <v>59</v>
      </c>
      <c r="N200" s="3">
        <v>47</v>
      </c>
      <c r="O200" s="3">
        <v>106</v>
      </c>
      <c r="P200" s="3">
        <v>200</v>
      </c>
      <c r="Q200" s="3">
        <v>13.096</v>
      </c>
      <c r="R200" s="3">
        <v>39838.03</v>
      </c>
      <c r="S200" s="3">
        <v>3212.89</v>
      </c>
      <c r="T200" s="3">
        <v>2162.4</v>
      </c>
      <c r="U200" s="3">
        <v>855761.97</v>
      </c>
      <c r="V200" s="3">
        <v>1064837.08</v>
      </c>
      <c r="W200" s="12">
        <v>1021755</v>
      </c>
      <c r="X200" s="3">
        <v>0.95950000000000002</v>
      </c>
      <c r="Y200" s="3">
        <v>1021755.9</v>
      </c>
      <c r="Z200" s="3">
        <v>1064837.08</v>
      </c>
      <c r="AA200" s="3">
        <v>439057.71</v>
      </c>
      <c r="AB200" s="3">
        <v>0</v>
      </c>
      <c r="AC200" s="3">
        <v>16143.92</v>
      </c>
      <c r="AD200" s="3">
        <v>4903.92</v>
      </c>
      <c r="AE200" s="12">
        <v>99492.08</v>
      </c>
      <c r="AF200" s="3">
        <v>0</v>
      </c>
      <c r="AG200" s="6">
        <v>44445.85</v>
      </c>
      <c r="AH200" s="3">
        <v>175399.95</v>
      </c>
      <c r="AI200" s="3">
        <v>58179.524599999997</v>
      </c>
      <c r="AJ200" s="3">
        <v>77121.695399999997</v>
      </c>
      <c r="AK200" s="3">
        <v>0.43</v>
      </c>
      <c r="AL200" s="3">
        <v>0.56999999999999995</v>
      </c>
      <c r="AM200" s="3">
        <v>165993.03</v>
      </c>
      <c r="AN200" s="3">
        <v>0</v>
      </c>
      <c r="AO200" s="3">
        <v>2169959</v>
      </c>
      <c r="AP200" s="3">
        <v>1287</v>
      </c>
      <c r="AQ200" s="3">
        <v>5302</v>
      </c>
      <c r="AR200" s="3">
        <v>0</v>
      </c>
      <c r="AS200" s="3">
        <v>38.65</v>
      </c>
      <c r="AT200" s="3">
        <v>23.7</v>
      </c>
      <c r="AU200" s="3">
        <v>76.5</v>
      </c>
      <c r="AV200" s="3">
        <v>2170</v>
      </c>
      <c r="AW200" s="3">
        <v>138.85</v>
      </c>
      <c r="AX200" s="3">
        <v>35.58</v>
      </c>
      <c r="AY200" s="3">
        <v>20.36</v>
      </c>
      <c r="AZ200" s="3">
        <v>0</v>
      </c>
      <c r="BA200" s="3">
        <v>0</v>
      </c>
      <c r="BB200" s="3">
        <v>0</v>
      </c>
      <c r="BC200" s="3">
        <v>0</v>
      </c>
      <c r="BD200" s="3">
        <v>2.2999999999999998</v>
      </c>
      <c r="BE200" s="3">
        <v>0</v>
      </c>
      <c r="BF200" s="3">
        <v>47.85</v>
      </c>
      <c r="BG200" s="3">
        <v>4.6100000000000003</v>
      </c>
      <c r="BH200" s="3">
        <v>133560</v>
      </c>
      <c r="BI200" s="3">
        <v>333234.93</v>
      </c>
      <c r="BJ200" s="3">
        <v>0</v>
      </c>
      <c r="BK200" s="3">
        <v>116500</v>
      </c>
      <c r="BL200" s="3">
        <v>0</v>
      </c>
      <c r="BM200" s="3">
        <v>0</v>
      </c>
      <c r="BN200" s="3">
        <v>10084.27</v>
      </c>
      <c r="BO200" s="3">
        <v>10761.9</v>
      </c>
      <c r="BP200" s="3">
        <v>107950</v>
      </c>
      <c r="BQ200" s="3">
        <v>10383.76</v>
      </c>
      <c r="BR200" s="3">
        <v>0</v>
      </c>
      <c r="BS200" s="3">
        <v>0</v>
      </c>
      <c r="BT200" s="3">
        <v>289057.2</v>
      </c>
      <c r="BU200" s="3">
        <v>0</v>
      </c>
      <c r="BV200" s="3">
        <v>2755.19</v>
      </c>
      <c r="BW200" s="3">
        <v>0</v>
      </c>
      <c r="BX200" s="3">
        <v>0</v>
      </c>
      <c r="BY200" s="3">
        <v>1251.25</v>
      </c>
      <c r="BZ200" s="3">
        <v>1676.42</v>
      </c>
      <c r="CA200" s="3">
        <v>4102.25</v>
      </c>
      <c r="CB200" s="3">
        <v>383.76</v>
      </c>
      <c r="CC200" s="3">
        <v>4226.76</v>
      </c>
      <c r="CD200" s="3">
        <v>0</v>
      </c>
      <c r="CE200" s="3">
        <v>0</v>
      </c>
      <c r="CF200" s="3">
        <v>0</v>
      </c>
      <c r="CG200" s="3">
        <v>0</v>
      </c>
      <c r="CH200" s="3">
        <v>0</v>
      </c>
      <c r="CI200" s="3">
        <v>2779.33</v>
      </c>
      <c r="CJ200" s="3">
        <v>9085.48</v>
      </c>
      <c r="CK200" s="3">
        <v>0</v>
      </c>
      <c r="CL200" s="3">
        <v>0</v>
      </c>
      <c r="CM200" s="3">
        <v>301294.25</v>
      </c>
      <c r="CN200" s="3">
        <v>77214.84</v>
      </c>
      <c r="CO200" s="3">
        <v>44177.73</v>
      </c>
      <c r="CP200" s="3">
        <v>0</v>
      </c>
      <c r="CQ200" s="3">
        <v>0</v>
      </c>
      <c r="CR200" s="3">
        <v>0</v>
      </c>
      <c r="CS200" s="3">
        <v>5000</v>
      </c>
      <c r="CT200" s="3">
        <v>0</v>
      </c>
      <c r="CU200" s="3">
        <v>103847.75</v>
      </c>
      <c r="CV200" s="3">
        <v>10000</v>
      </c>
      <c r="CW200" s="3">
        <v>12133.05</v>
      </c>
      <c r="CX200" s="3">
        <v>40775</v>
      </c>
      <c r="CY200" s="3">
        <v>0</v>
      </c>
      <c r="CZ200" s="3">
        <v>0</v>
      </c>
      <c r="DA200" s="3">
        <v>26059.200000000001</v>
      </c>
      <c r="DB200" s="3">
        <v>113744.81</v>
      </c>
      <c r="DC200" s="3">
        <v>0</v>
      </c>
      <c r="DD200" s="3">
        <v>0</v>
      </c>
      <c r="DE200" s="3">
        <v>0</v>
      </c>
      <c r="DF200" s="3">
        <v>0</v>
      </c>
      <c r="DG200" s="3">
        <v>0</v>
      </c>
      <c r="DH200" s="3">
        <v>0</v>
      </c>
      <c r="DI200" s="3">
        <v>0</v>
      </c>
      <c r="DJ200" s="3">
        <v>0</v>
      </c>
      <c r="DK200" s="3">
        <v>0</v>
      </c>
      <c r="DL200" s="3">
        <v>0</v>
      </c>
      <c r="DM200" s="3">
        <v>676014.9</v>
      </c>
      <c r="DN200" s="3">
        <v>26059.200000000001</v>
      </c>
      <c r="DO200" s="3">
        <v>0</v>
      </c>
      <c r="DP200" s="3">
        <v>0</v>
      </c>
      <c r="DQ200" s="3">
        <v>0</v>
      </c>
      <c r="DR200" s="3">
        <v>0</v>
      </c>
      <c r="DS200" s="3">
        <v>0</v>
      </c>
      <c r="DT200" s="3" t="s">
        <v>121</v>
      </c>
      <c r="DU200" s="3" t="s">
        <v>122</v>
      </c>
      <c r="DV200" s="16" t="s">
        <v>1077</v>
      </c>
    </row>
    <row r="201" spans="1:126" ht="12.75" customHeight="1" x14ac:dyDescent="0.25">
      <c r="A201" s="3" t="s">
        <v>1035</v>
      </c>
      <c r="B201" s="3" t="s">
        <v>344</v>
      </c>
      <c r="C201" s="7" t="s">
        <v>798</v>
      </c>
      <c r="D201" s="7" t="s">
        <v>350</v>
      </c>
      <c r="E201" s="3" t="s">
        <v>129</v>
      </c>
      <c r="F201" s="5">
        <v>188</v>
      </c>
      <c r="G201" s="8"/>
      <c r="H201" s="8"/>
      <c r="I201" s="8"/>
      <c r="J201" s="5">
        <v>106</v>
      </c>
      <c r="K201" s="8"/>
      <c r="L201" s="5">
        <v>54</v>
      </c>
      <c r="M201" s="3">
        <v>242</v>
      </c>
      <c r="N201" s="3">
        <v>106</v>
      </c>
      <c r="O201" s="3">
        <v>348</v>
      </c>
      <c r="P201" s="3">
        <v>1800</v>
      </c>
      <c r="Q201" s="3">
        <v>30.058</v>
      </c>
      <c r="R201" s="3">
        <v>91436.44</v>
      </c>
      <c r="S201" s="3">
        <v>5990.41</v>
      </c>
      <c r="T201" s="3">
        <v>7099.2</v>
      </c>
      <c r="U201" s="3">
        <v>2071855.62</v>
      </c>
      <c r="V201" s="3">
        <v>2573935.14</v>
      </c>
      <c r="W201" s="12">
        <v>2557186.91</v>
      </c>
      <c r="X201" s="3">
        <v>0.99350000000000005</v>
      </c>
      <c r="Y201" s="3">
        <v>2557186.91</v>
      </c>
      <c r="Z201" s="3">
        <v>2573935.14</v>
      </c>
      <c r="AA201" s="3">
        <v>1045640.01</v>
      </c>
      <c r="AB201" s="3">
        <v>0</v>
      </c>
      <c r="AC201" s="3">
        <v>62294.65</v>
      </c>
      <c r="AD201" s="3">
        <v>17313.84</v>
      </c>
      <c r="AE201" s="12">
        <v>255718.69</v>
      </c>
      <c r="AF201" s="3">
        <v>163235.97</v>
      </c>
      <c r="AG201" s="6">
        <v>196890.79</v>
      </c>
      <c r="AH201" s="3">
        <v>0</v>
      </c>
      <c r="AI201" s="3">
        <v>396422.47200000001</v>
      </c>
      <c r="AJ201" s="3">
        <v>264281.64799999999</v>
      </c>
      <c r="AK201" s="3">
        <v>0.6</v>
      </c>
      <c r="AL201" s="3">
        <v>0.4</v>
      </c>
      <c r="AM201" s="3">
        <v>485331.29</v>
      </c>
      <c r="AN201" s="3">
        <v>0</v>
      </c>
      <c r="AO201" s="3">
        <v>65200974</v>
      </c>
      <c r="AP201" s="3">
        <v>0</v>
      </c>
      <c r="AQ201" s="3">
        <v>0</v>
      </c>
      <c r="AR201" s="3">
        <v>0</v>
      </c>
      <c r="AS201" s="3">
        <v>6.08</v>
      </c>
      <c r="AT201" s="3">
        <v>4.05</v>
      </c>
      <c r="AU201" s="3">
        <v>7.44</v>
      </c>
      <c r="AV201" s="3">
        <v>65201</v>
      </c>
      <c r="AW201" s="3">
        <v>17.57</v>
      </c>
      <c r="AX201" s="3">
        <v>4.68</v>
      </c>
      <c r="AY201" s="3">
        <v>0</v>
      </c>
      <c r="AZ201" s="3">
        <v>0</v>
      </c>
      <c r="BA201" s="3">
        <v>0</v>
      </c>
      <c r="BB201" s="3">
        <v>0</v>
      </c>
      <c r="BC201" s="3">
        <v>0</v>
      </c>
      <c r="BD201" s="3">
        <v>0.55000000000000004</v>
      </c>
      <c r="BE201" s="3">
        <v>0</v>
      </c>
      <c r="BF201" s="3">
        <v>0</v>
      </c>
      <c r="BG201" s="3">
        <v>2.76</v>
      </c>
      <c r="BH201" s="3">
        <v>1700000</v>
      </c>
      <c r="BI201" s="3">
        <v>726497.86</v>
      </c>
      <c r="BJ201" s="3">
        <v>272169.21999999997</v>
      </c>
      <c r="BK201" s="3">
        <v>360000</v>
      </c>
      <c r="BL201" s="3">
        <v>2692331.54</v>
      </c>
      <c r="BM201" s="3">
        <v>0</v>
      </c>
      <c r="BN201" s="3">
        <v>512465.84</v>
      </c>
      <c r="BO201" s="3">
        <v>158074.54</v>
      </c>
      <c r="BP201" s="3">
        <v>0</v>
      </c>
      <c r="BQ201" s="3">
        <v>940859.26</v>
      </c>
      <c r="BR201" s="3">
        <v>0</v>
      </c>
      <c r="BS201" s="3">
        <v>1262798.8999999999</v>
      </c>
      <c r="BT201" s="3">
        <v>726497.86</v>
      </c>
      <c r="BU201" s="3">
        <v>272169.21999999997</v>
      </c>
      <c r="BV201" s="3">
        <v>26405.41</v>
      </c>
      <c r="BW201" s="3">
        <v>2692331.54</v>
      </c>
      <c r="BX201" s="3">
        <v>0</v>
      </c>
      <c r="BY201" s="3">
        <v>473914.79</v>
      </c>
      <c r="BZ201" s="3">
        <v>158074.54</v>
      </c>
      <c r="CA201" s="3">
        <v>0</v>
      </c>
      <c r="CB201" s="3">
        <v>723307.47</v>
      </c>
      <c r="CC201" s="3">
        <v>33087.879999999997</v>
      </c>
      <c r="CD201" s="3">
        <v>0</v>
      </c>
      <c r="CE201" s="3">
        <v>0</v>
      </c>
      <c r="CF201" s="3">
        <v>0</v>
      </c>
      <c r="CG201" s="3">
        <v>0</v>
      </c>
      <c r="CH201" s="3">
        <v>0</v>
      </c>
      <c r="CI201" s="3">
        <v>0</v>
      </c>
      <c r="CJ201" s="3">
        <v>0</v>
      </c>
      <c r="CK201" s="3">
        <v>0</v>
      </c>
      <c r="CL201" s="3">
        <v>37551.79</v>
      </c>
      <c r="CM201" s="3">
        <v>1146035.4099999999</v>
      </c>
      <c r="CN201" s="3">
        <v>304853.84000000003</v>
      </c>
      <c r="CO201" s="3">
        <v>0</v>
      </c>
      <c r="CP201" s="3">
        <v>0</v>
      </c>
      <c r="CQ201" s="3">
        <v>0</v>
      </c>
      <c r="CR201" s="3">
        <v>0</v>
      </c>
      <c r="CS201" s="3">
        <v>36000</v>
      </c>
      <c r="CT201" s="3">
        <v>0</v>
      </c>
      <c r="CU201" s="3">
        <v>0</v>
      </c>
      <c r="CV201" s="3">
        <v>180000</v>
      </c>
      <c r="CW201" s="3">
        <v>340000</v>
      </c>
      <c r="CX201" s="3">
        <v>126000</v>
      </c>
      <c r="CY201" s="3">
        <v>0</v>
      </c>
      <c r="CZ201" s="3">
        <v>0</v>
      </c>
      <c r="DA201" s="3">
        <v>49629.69</v>
      </c>
      <c r="DB201" s="3">
        <v>333594.59000000003</v>
      </c>
      <c r="DC201" s="3">
        <v>0</v>
      </c>
      <c r="DD201" s="3">
        <v>0</v>
      </c>
      <c r="DE201" s="3">
        <v>0</v>
      </c>
      <c r="DF201" s="3">
        <v>0</v>
      </c>
      <c r="DG201" s="3">
        <v>0</v>
      </c>
      <c r="DH201" s="3">
        <v>0</v>
      </c>
      <c r="DI201" s="3">
        <v>0</v>
      </c>
      <c r="DJ201" s="3">
        <v>0</v>
      </c>
      <c r="DK201" s="3">
        <v>0</v>
      </c>
      <c r="DL201" s="3">
        <v>0</v>
      </c>
      <c r="DM201" s="3">
        <v>1214260.71</v>
      </c>
      <c r="DN201" s="3">
        <v>49629.69</v>
      </c>
      <c r="DO201" s="3">
        <v>0</v>
      </c>
      <c r="DP201" s="3">
        <v>0</v>
      </c>
      <c r="DQ201" s="3">
        <v>0</v>
      </c>
      <c r="DR201" s="3">
        <v>0</v>
      </c>
      <c r="DS201" s="3">
        <v>0</v>
      </c>
      <c r="DT201" s="3" t="s">
        <v>121</v>
      </c>
      <c r="DU201" s="3" t="s">
        <v>122</v>
      </c>
      <c r="DV201" s="16" t="s">
        <v>1076</v>
      </c>
    </row>
    <row r="202" spans="1:126" ht="12.75" customHeight="1" x14ac:dyDescent="0.25">
      <c r="A202" s="3" t="s">
        <v>1036</v>
      </c>
      <c r="B202" s="3" t="s">
        <v>351</v>
      </c>
      <c r="C202" s="7" t="s">
        <v>799</v>
      </c>
      <c r="D202" s="7" t="s">
        <v>352</v>
      </c>
      <c r="E202" s="3" t="s">
        <v>120</v>
      </c>
      <c r="F202" s="5">
        <v>112</v>
      </c>
      <c r="G202" s="8"/>
      <c r="H202" s="8"/>
      <c r="I202" s="8"/>
      <c r="J202" s="8"/>
      <c r="K202" s="8"/>
      <c r="L202" s="5">
        <v>42</v>
      </c>
      <c r="M202" s="3">
        <v>154</v>
      </c>
      <c r="N202" s="3">
        <v>0</v>
      </c>
      <c r="O202" s="3">
        <v>154</v>
      </c>
      <c r="P202" s="3">
        <v>1400</v>
      </c>
      <c r="Q202" s="3">
        <v>14.260999999999999</v>
      </c>
      <c r="R202" s="3">
        <v>43381.96</v>
      </c>
      <c r="S202" s="3">
        <v>5044.7700000000004</v>
      </c>
      <c r="T202" s="3">
        <v>3141.6</v>
      </c>
      <c r="U202" s="3">
        <v>831965.87</v>
      </c>
      <c r="V202" s="3">
        <v>1031659.35</v>
      </c>
      <c r="W202" s="12">
        <v>1103405.67</v>
      </c>
      <c r="X202" s="3">
        <v>1.0694999999999999</v>
      </c>
      <c r="Y202" s="3">
        <v>1098869.6499999999</v>
      </c>
      <c r="Z202" s="3">
        <v>1103405.67</v>
      </c>
      <c r="AA202" s="3">
        <v>415714.16</v>
      </c>
      <c r="AB202" s="3">
        <v>0</v>
      </c>
      <c r="AC202" s="3">
        <v>22819.759999999998</v>
      </c>
      <c r="AD202" s="3">
        <v>7606.08</v>
      </c>
      <c r="AE202" s="12">
        <v>110340.57</v>
      </c>
      <c r="AF202" s="3">
        <v>151058.35</v>
      </c>
      <c r="AG202" s="6">
        <v>111056.52</v>
      </c>
      <c r="AH202" s="3">
        <v>89709.64</v>
      </c>
      <c r="AI202" s="3">
        <v>139697.46</v>
      </c>
      <c r="AJ202" s="3">
        <v>0</v>
      </c>
      <c r="AK202" s="3">
        <v>1</v>
      </c>
      <c r="AL202" s="3">
        <v>0</v>
      </c>
      <c r="AM202" s="3">
        <v>271439.8</v>
      </c>
      <c r="AN202" s="3">
        <v>0</v>
      </c>
      <c r="AO202" s="3">
        <v>4482745</v>
      </c>
      <c r="AP202" s="3">
        <v>2879</v>
      </c>
      <c r="AQ202" s="3">
        <v>0</v>
      </c>
      <c r="AR202" s="3">
        <v>0</v>
      </c>
      <c r="AS202" s="3">
        <v>31.16</v>
      </c>
      <c r="AT202" s="3">
        <v>0</v>
      </c>
      <c r="AU202" s="3">
        <v>60.55</v>
      </c>
      <c r="AV202" s="3">
        <v>4483</v>
      </c>
      <c r="AW202" s="3">
        <v>91.71</v>
      </c>
      <c r="AX202" s="3">
        <v>22.99</v>
      </c>
      <c r="AY202" s="3">
        <v>3.95</v>
      </c>
      <c r="AZ202" s="3">
        <v>0</v>
      </c>
      <c r="BA202" s="3">
        <v>0</v>
      </c>
      <c r="BB202" s="3">
        <v>1.26</v>
      </c>
      <c r="BC202" s="3">
        <v>0</v>
      </c>
      <c r="BD202" s="3">
        <v>1.33</v>
      </c>
      <c r="BE202" s="3">
        <v>0</v>
      </c>
      <c r="BF202" s="3">
        <v>0</v>
      </c>
      <c r="BG202" s="3">
        <v>6.69</v>
      </c>
      <c r="BH202" s="3">
        <v>164000</v>
      </c>
      <c r="BI202" s="3">
        <v>46355.74</v>
      </c>
      <c r="BJ202" s="3">
        <v>0</v>
      </c>
      <c r="BK202" s="3">
        <v>135000</v>
      </c>
      <c r="BL202" s="3">
        <v>9000</v>
      </c>
      <c r="BM202" s="3">
        <v>0</v>
      </c>
      <c r="BN202" s="3">
        <v>36513.67</v>
      </c>
      <c r="BO202" s="3">
        <v>47539.19</v>
      </c>
      <c r="BP202" s="3">
        <v>0</v>
      </c>
      <c r="BQ202" s="3">
        <v>97914.98</v>
      </c>
      <c r="BR202" s="3">
        <v>0</v>
      </c>
      <c r="BS202" s="3">
        <v>5680.53</v>
      </c>
      <c r="BT202" s="3">
        <v>28655.74</v>
      </c>
      <c r="BU202" s="3">
        <v>1400.08</v>
      </c>
      <c r="BV202" s="3">
        <v>16531.77</v>
      </c>
      <c r="BW202" s="3">
        <v>3342</v>
      </c>
      <c r="BX202" s="3">
        <v>0</v>
      </c>
      <c r="BY202" s="3">
        <v>29519.279999999999</v>
      </c>
      <c r="BZ202" s="3">
        <v>39184.949999999997</v>
      </c>
      <c r="CA202" s="3">
        <v>0</v>
      </c>
      <c r="CB202" s="3">
        <v>67914.98</v>
      </c>
      <c r="CC202" s="3">
        <v>10671.93</v>
      </c>
      <c r="CD202" s="3">
        <v>0</v>
      </c>
      <c r="CE202" s="3">
        <v>0</v>
      </c>
      <c r="CF202" s="3">
        <v>0</v>
      </c>
      <c r="CG202" s="3">
        <v>0</v>
      </c>
      <c r="CH202" s="3">
        <v>0</v>
      </c>
      <c r="CI202" s="3">
        <v>0</v>
      </c>
      <c r="CJ202" s="3">
        <v>8354.24</v>
      </c>
      <c r="CK202" s="3">
        <v>0</v>
      </c>
      <c r="CL202" s="3">
        <v>0</v>
      </c>
      <c r="CM202" s="3">
        <v>411137.26</v>
      </c>
      <c r="CN202" s="3">
        <v>103040.12</v>
      </c>
      <c r="CO202" s="3">
        <v>17700</v>
      </c>
      <c r="CP202" s="3">
        <v>0</v>
      </c>
      <c r="CQ202" s="3">
        <v>5658</v>
      </c>
      <c r="CR202" s="3">
        <v>0</v>
      </c>
      <c r="CS202" s="3">
        <v>5970</v>
      </c>
      <c r="CT202" s="3">
        <v>0</v>
      </c>
      <c r="CU202" s="3">
        <v>0</v>
      </c>
      <c r="CV202" s="3">
        <v>30000</v>
      </c>
      <c r="CW202" s="3">
        <v>32800</v>
      </c>
      <c r="CX202" s="3">
        <v>47250</v>
      </c>
      <c r="CY202" s="3">
        <v>3150</v>
      </c>
      <c r="CZ202" s="3">
        <v>0</v>
      </c>
      <c r="DA202" s="3">
        <v>22303.71</v>
      </c>
      <c r="DB202" s="3">
        <v>118468.23</v>
      </c>
      <c r="DC202" s="3">
        <v>0</v>
      </c>
      <c r="DD202" s="3">
        <v>0</v>
      </c>
      <c r="DE202" s="3">
        <v>0</v>
      </c>
      <c r="DF202" s="3">
        <v>0</v>
      </c>
      <c r="DG202" s="3">
        <v>0</v>
      </c>
      <c r="DH202" s="3">
        <v>0</v>
      </c>
      <c r="DI202" s="3">
        <v>0</v>
      </c>
      <c r="DJ202" s="3">
        <v>0</v>
      </c>
      <c r="DK202" s="3">
        <v>0</v>
      </c>
      <c r="DL202" s="3">
        <v>0</v>
      </c>
      <c r="DM202" s="3">
        <v>581211.89</v>
      </c>
      <c r="DN202" s="3">
        <v>22303.71</v>
      </c>
      <c r="DO202" s="3">
        <v>0</v>
      </c>
      <c r="DP202" s="3">
        <v>0</v>
      </c>
      <c r="DQ202" s="3">
        <v>0</v>
      </c>
      <c r="DR202" s="3">
        <v>0</v>
      </c>
      <c r="DS202" s="3">
        <v>0</v>
      </c>
      <c r="DT202" s="3" t="s">
        <v>126</v>
      </c>
      <c r="DU202" s="3"/>
      <c r="DV202" s="16" t="s">
        <v>1073</v>
      </c>
    </row>
    <row r="203" spans="1:126" ht="12.75" customHeight="1" x14ac:dyDescent="0.25">
      <c r="A203" s="3" t="s">
        <v>1036</v>
      </c>
      <c r="B203" s="3" t="s">
        <v>351</v>
      </c>
      <c r="C203" s="7" t="s">
        <v>800</v>
      </c>
      <c r="D203" s="7" t="s">
        <v>353</v>
      </c>
      <c r="E203" s="3" t="s">
        <v>125</v>
      </c>
      <c r="F203" s="8"/>
      <c r="G203" s="8"/>
      <c r="H203" s="8"/>
      <c r="I203" s="8"/>
      <c r="J203" s="5">
        <v>95</v>
      </c>
      <c r="K203" s="8"/>
      <c r="L203" s="8"/>
      <c r="M203" s="3">
        <v>0</v>
      </c>
      <c r="N203" s="3">
        <v>95</v>
      </c>
      <c r="O203" s="3">
        <v>95</v>
      </c>
      <c r="P203" s="3">
        <v>0</v>
      </c>
      <c r="Q203" s="3">
        <v>8.9860000000000007</v>
      </c>
      <c r="R203" s="3">
        <v>27335.41</v>
      </c>
      <c r="S203" s="3">
        <v>1785.8</v>
      </c>
      <c r="T203" s="3">
        <v>1938</v>
      </c>
      <c r="U203" s="3">
        <v>766482.01</v>
      </c>
      <c r="V203" s="3">
        <v>958299.55</v>
      </c>
      <c r="W203" s="12">
        <v>971654.52</v>
      </c>
      <c r="X203" s="3">
        <v>1.0139</v>
      </c>
      <c r="Y203" s="3">
        <v>962937.61</v>
      </c>
      <c r="Z203" s="3">
        <v>971654.52</v>
      </c>
      <c r="AA203" s="3">
        <v>392111.31</v>
      </c>
      <c r="AB203" s="3">
        <v>0</v>
      </c>
      <c r="AC203" s="3">
        <v>22740.1</v>
      </c>
      <c r="AD203" s="3">
        <v>4553.6400000000003</v>
      </c>
      <c r="AE203" s="12">
        <v>97165.45</v>
      </c>
      <c r="AF203" s="3">
        <v>70397.38</v>
      </c>
      <c r="AG203" s="6">
        <v>92256.63</v>
      </c>
      <c r="AH203" s="3">
        <v>96155.4</v>
      </c>
      <c r="AI203" s="3">
        <v>0</v>
      </c>
      <c r="AJ203" s="3">
        <v>132159.35999999999</v>
      </c>
      <c r="AK203" s="3">
        <v>0</v>
      </c>
      <c r="AL203" s="3">
        <v>1</v>
      </c>
      <c r="AM203" s="3">
        <v>205172.51</v>
      </c>
      <c r="AN203" s="3">
        <v>0</v>
      </c>
      <c r="AO203" s="3">
        <v>7070308</v>
      </c>
      <c r="AP203" s="3">
        <v>0</v>
      </c>
      <c r="AQ203" s="3">
        <v>5142</v>
      </c>
      <c r="AR203" s="3">
        <v>0</v>
      </c>
      <c r="AS203" s="3">
        <v>0</v>
      </c>
      <c r="AT203" s="3">
        <v>18.7</v>
      </c>
      <c r="AU203" s="3">
        <v>29.02</v>
      </c>
      <c r="AV203" s="3">
        <v>7070</v>
      </c>
      <c r="AW203" s="3">
        <v>47.72</v>
      </c>
      <c r="AX203" s="3">
        <v>11.71</v>
      </c>
      <c r="AY203" s="3">
        <v>1.92</v>
      </c>
      <c r="AZ203" s="3">
        <v>1.43</v>
      </c>
      <c r="BA203" s="3">
        <v>0</v>
      </c>
      <c r="BB203" s="3">
        <v>0.82</v>
      </c>
      <c r="BC203" s="3">
        <v>0</v>
      </c>
      <c r="BD203" s="3">
        <v>0.86</v>
      </c>
      <c r="BE203" s="3">
        <v>0</v>
      </c>
      <c r="BF203" s="3">
        <v>0</v>
      </c>
      <c r="BG203" s="3">
        <v>4.24</v>
      </c>
      <c r="BH203" s="3">
        <v>138000</v>
      </c>
      <c r="BI203" s="3">
        <v>33860.870000000003</v>
      </c>
      <c r="BJ203" s="3">
        <v>11000</v>
      </c>
      <c r="BK203" s="3">
        <v>120000</v>
      </c>
      <c r="BL203" s="3">
        <v>8500</v>
      </c>
      <c r="BM203" s="3">
        <v>0</v>
      </c>
      <c r="BN203" s="3">
        <v>24821.62</v>
      </c>
      <c r="BO203" s="3">
        <v>30044.44</v>
      </c>
      <c r="BP203" s="3">
        <v>0</v>
      </c>
      <c r="BQ203" s="3">
        <v>72438.070000000007</v>
      </c>
      <c r="BR203" s="3">
        <v>0</v>
      </c>
      <c r="BS203" s="3">
        <v>0</v>
      </c>
      <c r="BT203" s="3">
        <v>20260.87</v>
      </c>
      <c r="BU203" s="3">
        <v>917.38</v>
      </c>
      <c r="BV203" s="3">
        <v>27091.91</v>
      </c>
      <c r="BW203" s="3">
        <v>2711.08</v>
      </c>
      <c r="BX203" s="3">
        <v>0</v>
      </c>
      <c r="BY203" s="3">
        <v>17785.86</v>
      </c>
      <c r="BZ203" s="3">
        <v>19819.509999999998</v>
      </c>
      <c r="CA203" s="3">
        <v>0</v>
      </c>
      <c r="CB203" s="3">
        <v>42438.07</v>
      </c>
      <c r="CC203" s="3">
        <v>10178.68</v>
      </c>
      <c r="CD203" s="3">
        <v>0</v>
      </c>
      <c r="CE203" s="3">
        <v>0</v>
      </c>
      <c r="CF203" s="3">
        <v>0</v>
      </c>
      <c r="CG203" s="3">
        <v>0</v>
      </c>
      <c r="CH203" s="3">
        <v>0</v>
      </c>
      <c r="CI203" s="3">
        <v>0</v>
      </c>
      <c r="CJ203" s="3">
        <v>10224.93</v>
      </c>
      <c r="CK203" s="3">
        <v>0</v>
      </c>
      <c r="CL203" s="3">
        <v>0</v>
      </c>
      <c r="CM203" s="3">
        <v>337331.87</v>
      </c>
      <c r="CN203" s="3">
        <v>82810.42</v>
      </c>
      <c r="CO203" s="3">
        <v>13600</v>
      </c>
      <c r="CP203" s="3">
        <v>10082.620000000001</v>
      </c>
      <c r="CQ203" s="3">
        <v>5788.92</v>
      </c>
      <c r="CR203" s="3">
        <v>0</v>
      </c>
      <c r="CS203" s="3">
        <v>6092</v>
      </c>
      <c r="CT203" s="3">
        <v>0</v>
      </c>
      <c r="CU203" s="3">
        <v>0</v>
      </c>
      <c r="CV203" s="3">
        <v>30000</v>
      </c>
      <c r="CW203" s="3">
        <v>26313.29</v>
      </c>
      <c r="CX203" s="3">
        <v>42000</v>
      </c>
      <c r="CY203" s="3">
        <v>2975</v>
      </c>
      <c r="CZ203" s="3">
        <v>0</v>
      </c>
      <c r="DA203" s="3">
        <v>22505.45</v>
      </c>
      <c r="DB203" s="3">
        <v>92908.09</v>
      </c>
      <c r="DC203" s="3">
        <v>0</v>
      </c>
      <c r="DD203" s="3">
        <v>0</v>
      </c>
      <c r="DE203" s="3">
        <v>0</v>
      </c>
      <c r="DF203" s="3">
        <v>0</v>
      </c>
      <c r="DG203" s="3">
        <v>0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542066.02</v>
      </c>
      <c r="DN203" s="3">
        <v>22505.45</v>
      </c>
      <c r="DO203" s="3">
        <v>0</v>
      </c>
      <c r="DP203" s="3">
        <v>0</v>
      </c>
      <c r="DQ203" s="3">
        <v>0</v>
      </c>
      <c r="DR203" s="3">
        <v>0</v>
      </c>
      <c r="DS203" s="3">
        <v>0</v>
      </c>
      <c r="DT203" s="3" t="s">
        <v>126</v>
      </c>
      <c r="DU203" s="3"/>
      <c r="DV203" s="16" t="s">
        <v>1073</v>
      </c>
    </row>
    <row r="204" spans="1:126" ht="12.75" customHeight="1" x14ac:dyDescent="0.25">
      <c r="A204" s="3" t="s">
        <v>1036</v>
      </c>
      <c r="B204" s="3" t="s">
        <v>351</v>
      </c>
      <c r="C204" s="7" t="s">
        <v>801</v>
      </c>
      <c r="D204" s="7" t="s">
        <v>354</v>
      </c>
      <c r="E204" s="3" t="s">
        <v>120</v>
      </c>
      <c r="F204" s="5">
        <v>11</v>
      </c>
      <c r="G204" s="5">
        <v>9</v>
      </c>
      <c r="H204" s="8"/>
      <c r="I204" s="8"/>
      <c r="J204" s="8"/>
      <c r="K204" s="8"/>
      <c r="L204" s="8"/>
      <c r="M204" s="3">
        <v>20</v>
      </c>
      <c r="N204" s="3">
        <v>0</v>
      </c>
      <c r="O204" s="3">
        <v>20</v>
      </c>
      <c r="P204" s="3">
        <v>200</v>
      </c>
      <c r="Q204" s="3">
        <v>2.2000000000000002</v>
      </c>
      <c r="R204" s="3">
        <v>6692.4</v>
      </c>
      <c r="S204" s="3">
        <v>738.73</v>
      </c>
      <c r="T204" s="3">
        <v>408</v>
      </c>
      <c r="U204" s="3">
        <v>131347.13</v>
      </c>
      <c r="V204" s="3">
        <v>162411.82</v>
      </c>
      <c r="W204" s="12">
        <v>162411.82</v>
      </c>
      <c r="X204" s="3">
        <v>1</v>
      </c>
      <c r="Y204" s="3">
        <v>159190.29</v>
      </c>
      <c r="Z204" s="3">
        <v>162411.82</v>
      </c>
      <c r="AA204" s="3">
        <v>66454.509999999995</v>
      </c>
      <c r="AB204" s="3">
        <v>0</v>
      </c>
      <c r="AC204" s="3">
        <v>2852.47</v>
      </c>
      <c r="AD204" s="3">
        <v>950.76</v>
      </c>
      <c r="AE204" s="12">
        <v>16241.18</v>
      </c>
      <c r="AF204" s="3">
        <v>13501.78</v>
      </c>
      <c r="AG204" s="6">
        <v>15430.37</v>
      </c>
      <c r="AH204" s="3">
        <v>0</v>
      </c>
      <c r="AI204" s="3">
        <v>25471.56</v>
      </c>
      <c r="AJ204" s="3">
        <v>0</v>
      </c>
      <c r="AK204" s="3">
        <v>1</v>
      </c>
      <c r="AL204" s="3">
        <v>0</v>
      </c>
      <c r="AM204" s="3">
        <v>31064.69</v>
      </c>
      <c r="AN204" s="3">
        <v>0</v>
      </c>
      <c r="AO204" s="3">
        <v>2587563</v>
      </c>
      <c r="AP204" s="3">
        <v>0</v>
      </c>
      <c r="AQ204" s="3">
        <v>0</v>
      </c>
      <c r="AR204" s="3">
        <v>0</v>
      </c>
      <c r="AS204" s="3">
        <v>9.84</v>
      </c>
      <c r="AT204" s="3">
        <v>0</v>
      </c>
      <c r="AU204" s="3">
        <v>12.01</v>
      </c>
      <c r="AV204" s="3">
        <v>2588</v>
      </c>
      <c r="AW204" s="3">
        <v>21.85</v>
      </c>
      <c r="AX204" s="3">
        <v>8.44</v>
      </c>
      <c r="AY204" s="3">
        <v>4.6900000000000004</v>
      </c>
      <c r="AZ204" s="3">
        <v>1.42</v>
      </c>
      <c r="BA204" s="3">
        <v>0</v>
      </c>
      <c r="BB204" s="3">
        <v>0</v>
      </c>
      <c r="BC204" s="3">
        <v>0</v>
      </c>
      <c r="BD204" s="3">
        <v>0</v>
      </c>
      <c r="BE204" s="3">
        <v>0</v>
      </c>
      <c r="BF204" s="3">
        <v>0</v>
      </c>
      <c r="BG204" s="3">
        <v>0</v>
      </c>
      <c r="BH204" s="3">
        <v>60000</v>
      </c>
      <c r="BI204" s="3">
        <v>188213.11</v>
      </c>
      <c r="BJ204" s="3">
        <v>10000</v>
      </c>
      <c r="BK204" s="3">
        <v>25000</v>
      </c>
      <c r="BL204" s="3">
        <v>0</v>
      </c>
      <c r="BM204" s="3">
        <v>0</v>
      </c>
      <c r="BN204" s="3">
        <v>212.05</v>
      </c>
      <c r="BO204" s="3">
        <v>18455.36</v>
      </c>
      <c r="BP204" s="3">
        <v>0</v>
      </c>
      <c r="BQ204" s="3">
        <v>147115.82</v>
      </c>
      <c r="BR204" s="3">
        <v>13099.09</v>
      </c>
      <c r="BS204" s="3">
        <v>6737.01</v>
      </c>
      <c r="BT204" s="3">
        <v>176066.71</v>
      </c>
      <c r="BU204" s="3">
        <v>6334.7</v>
      </c>
      <c r="BV204" s="3">
        <v>7076.22</v>
      </c>
      <c r="BW204" s="3">
        <v>0</v>
      </c>
      <c r="BX204" s="3">
        <v>0</v>
      </c>
      <c r="BY204" s="3">
        <v>50.32</v>
      </c>
      <c r="BZ204" s="3">
        <v>13404.77</v>
      </c>
      <c r="CA204" s="3">
        <v>0</v>
      </c>
      <c r="CB204" s="3">
        <v>147115.82</v>
      </c>
      <c r="CC204" s="3">
        <v>404.69</v>
      </c>
      <c r="CD204" s="3">
        <v>0</v>
      </c>
      <c r="CE204" s="3">
        <v>0</v>
      </c>
      <c r="CF204" s="3">
        <v>0</v>
      </c>
      <c r="CG204" s="3">
        <v>0</v>
      </c>
      <c r="CH204" s="3">
        <v>0</v>
      </c>
      <c r="CI204" s="3">
        <v>0</v>
      </c>
      <c r="CJ204" s="3">
        <v>5050.59</v>
      </c>
      <c r="CK204" s="3">
        <v>0</v>
      </c>
      <c r="CL204" s="3">
        <v>0</v>
      </c>
      <c r="CM204" s="3">
        <v>56536.25</v>
      </c>
      <c r="CN204" s="3">
        <v>21831.200000000001</v>
      </c>
      <c r="CO204" s="3">
        <v>12146.4</v>
      </c>
      <c r="CP204" s="3">
        <v>3665.3</v>
      </c>
      <c r="CQ204" s="3">
        <v>0</v>
      </c>
      <c r="CR204" s="3">
        <v>0</v>
      </c>
      <c r="CS204" s="3">
        <v>0</v>
      </c>
      <c r="CT204" s="3">
        <v>0</v>
      </c>
      <c r="CU204" s="3">
        <v>0</v>
      </c>
      <c r="CV204" s="3">
        <v>0</v>
      </c>
      <c r="CW204" s="3">
        <v>12000</v>
      </c>
      <c r="CX204" s="3">
        <v>8750</v>
      </c>
      <c r="CY204" s="3">
        <v>0</v>
      </c>
      <c r="CZ204" s="3">
        <v>0</v>
      </c>
      <c r="DA204" s="3">
        <v>15513.55</v>
      </c>
      <c r="DB204" s="3">
        <v>17923.78</v>
      </c>
      <c r="DC204" s="3">
        <v>0</v>
      </c>
      <c r="DD204" s="3">
        <v>0</v>
      </c>
      <c r="DE204" s="3">
        <v>0</v>
      </c>
      <c r="DF204" s="3">
        <v>0</v>
      </c>
      <c r="DG204" s="3">
        <v>0</v>
      </c>
      <c r="DH204" s="3">
        <v>0</v>
      </c>
      <c r="DI204" s="3">
        <v>0</v>
      </c>
      <c r="DJ204" s="3">
        <v>0</v>
      </c>
      <c r="DK204" s="3">
        <v>0</v>
      </c>
      <c r="DL204" s="3">
        <v>0</v>
      </c>
      <c r="DM204" s="3">
        <v>77346.11</v>
      </c>
      <c r="DN204" s="3">
        <v>15513.55</v>
      </c>
      <c r="DO204" s="3">
        <v>0</v>
      </c>
      <c r="DP204" s="3">
        <v>0</v>
      </c>
      <c r="DQ204" s="3">
        <v>0</v>
      </c>
      <c r="DR204" s="3">
        <v>0</v>
      </c>
      <c r="DS204" s="3">
        <v>0</v>
      </c>
      <c r="DT204" s="3" t="s">
        <v>121</v>
      </c>
      <c r="DU204" s="3" t="s">
        <v>122</v>
      </c>
      <c r="DV204" s="16" t="s">
        <v>1076</v>
      </c>
    </row>
    <row r="205" spans="1:126" ht="12.75" customHeight="1" x14ac:dyDescent="0.25">
      <c r="A205" s="6" t="s">
        <v>1037</v>
      </c>
      <c r="B205" s="6" t="s">
        <v>355</v>
      </c>
      <c r="C205" s="11" t="s">
        <v>1016</v>
      </c>
      <c r="D205" s="6" t="s">
        <v>356</v>
      </c>
      <c r="E205" s="6" t="s">
        <v>120</v>
      </c>
      <c r="F205" s="5">
        <v>0</v>
      </c>
      <c r="G205" s="5"/>
      <c r="H205" s="9"/>
      <c r="I205" s="9"/>
      <c r="J205" s="9"/>
      <c r="K205" s="9"/>
      <c r="L205" s="9"/>
      <c r="M205" s="9">
        <v>0</v>
      </c>
      <c r="N205" s="9">
        <v>0</v>
      </c>
      <c r="O205" s="6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12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12">
        <v>0</v>
      </c>
      <c r="AF205" s="3">
        <v>0</v>
      </c>
      <c r="AG205" s="6">
        <v>949.76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1732660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1733</v>
      </c>
      <c r="AW205" s="3">
        <v>0</v>
      </c>
      <c r="AX205" s="3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3">
        <v>0</v>
      </c>
      <c r="BE205" s="3">
        <v>0</v>
      </c>
      <c r="BF205" s="3">
        <v>0</v>
      </c>
      <c r="BG205" s="3">
        <v>0</v>
      </c>
      <c r="BH205" s="3">
        <v>0</v>
      </c>
      <c r="BI205" s="3">
        <v>0</v>
      </c>
      <c r="BJ205" s="3">
        <v>0</v>
      </c>
      <c r="BK205" s="3">
        <v>0</v>
      </c>
      <c r="BL205" s="3">
        <v>0</v>
      </c>
      <c r="BM205" s="3">
        <v>26884.63</v>
      </c>
      <c r="BN205" s="3">
        <v>0</v>
      </c>
      <c r="BO205" s="3">
        <v>0</v>
      </c>
      <c r="BP205" s="3">
        <v>0</v>
      </c>
      <c r="BQ205" s="3">
        <v>0</v>
      </c>
      <c r="BR205" s="3">
        <v>0</v>
      </c>
      <c r="BS205" s="3">
        <v>0</v>
      </c>
      <c r="BT205" s="3">
        <v>0</v>
      </c>
      <c r="BU205" s="3">
        <v>0</v>
      </c>
      <c r="BV205" s="3">
        <v>0</v>
      </c>
      <c r="BW205" s="3">
        <v>0</v>
      </c>
      <c r="BX205" s="3">
        <v>26884.63</v>
      </c>
      <c r="BY205" s="3">
        <v>0</v>
      </c>
      <c r="BZ205" s="3">
        <v>0</v>
      </c>
      <c r="CA205" s="3">
        <v>0</v>
      </c>
      <c r="CB205" s="3">
        <v>0</v>
      </c>
      <c r="CC205" s="3">
        <v>0</v>
      </c>
      <c r="CD205" s="3">
        <v>0</v>
      </c>
      <c r="CE205" s="3">
        <v>0</v>
      </c>
      <c r="CF205" s="3">
        <v>0</v>
      </c>
      <c r="CG205" s="3">
        <v>0</v>
      </c>
      <c r="CH205" s="3">
        <v>50.84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v>0</v>
      </c>
      <c r="CO205" s="3">
        <v>0</v>
      </c>
      <c r="CP205" s="3">
        <v>0</v>
      </c>
      <c r="CQ205" s="3">
        <v>0</v>
      </c>
      <c r="CR205" s="3">
        <v>0</v>
      </c>
      <c r="CS205" s="3">
        <v>0</v>
      </c>
      <c r="CT205" s="3">
        <v>0</v>
      </c>
      <c r="CU205" s="3">
        <v>0</v>
      </c>
      <c r="CV205" s="3">
        <v>0</v>
      </c>
      <c r="CW205" s="3">
        <v>0</v>
      </c>
      <c r="CX205" s="3">
        <v>0</v>
      </c>
      <c r="CY205" s="3">
        <v>0</v>
      </c>
      <c r="CZ205" s="3">
        <v>0</v>
      </c>
      <c r="DA205" s="3">
        <v>0</v>
      </c>
      <c r="DB205" s="3">
        <v>0</v>
      </c>
      <c r="DC205" s="3">
        <v>0</v>
      </c>
      <c r="DD205" s="3">
        <v>0</v>
      </c>
      <c r="DE205" s="3">
        <v>0</v>
      </c>
      <c r="DF205" s="3">
        <v>0</v>
      </c>
      <c r="DG205" s="3">
        <v>0</v>
      </c>
      <c r="DH205" s="3">
        <v>0</v>
      </c>
      <c r="DI205" s="3">
        <v>0</v>
      </c>
      <c r="DJ205" s="3">
        <v>0</v>
      </c>
      <c r="DK205" s="3">
        <v>0</v>
      </c>
      <c r="DL205" s="3">
        <v>0</v>
      </c>
      <c r="DM205" s="3">
        <v>0</v>
      </c>
      <c r="DN205" s="3">
        <v>0</v>
      </c>
      <c r="DO205" s="3">
        <v>0</v>
      </c>
      <c r="DP205" s="3">
        <v>0</v>
      </c>
      <c r="DQ205" s="3">
        <v>0</v>
      </c>
      <c r="DR205" s="3">
        <v>0</v>
      </c>
      <c r="DS205" s="3">
        <v>949.76</v>
      </c>
      <c r="DT205" s="3"/>
      <c r="DU205" s="3"/>
      <c r="DV205" s="16" t="s">
        <v>1074</v>
      </c>
    </row>
    <row r="206" spans="1:126" ht="12.75" customHeight="1" x14ac:dyDescent="0.25">
      <c r="A206" s="3" t="s">
        <v>1037</v>
      </c>
      <c r="B206" s="3" t="s">
        <v>355</v>
      </c>
      <c r="C206" s="7" t="s">
        <v>802</v>
      </c>
      <c r="D206" s="7" t="s">
        <v>357</v>
      </c>
      <c r="E206" s="3" t="s">
        <v>120</v>
      </c>
      <c r="F206" s="5">
        <v>137</v>
      </c>
      <c r="G206" s="8"/>
      <c r="H206" s="8"/>
      <c r="I206" s="8"/>
      <c r="J206" s="8"/>
      <c r="K206" s="8"/>
      <c r="L206" s="5">
        <v>33</v>
      </c>
      <c r="M206" s="3">
        <v>170</v>
      </c>
      <c r="N206" s="3">
        <v>0</v>
      </c>
      <c r="O206" s="3">
        <v>170</v>
      </c>
      <c r="P206" s="3">
        <v>1200</v>
      </c>
      <c r="Q206" s="3">
        <v>16.609000000000002</v>
      </c>
      <c r="R206" s="3">
        <v>50524.58</v>
      </c>
      <c r="S206" s="3">
        <v>8451.84</v>
      </c>
      <c r="T206" s="3">
        <v>3468</v>
      </c>
      <c r="U206" s="3">
        <v>902416.53</v>
      </c>
      <c r="V206" s="3">
        <v>1122970.6599999999</v>
      </c>
      <c r="W206" s="12">
        <v>1175347.57</v>
      </c>
      <c r="X206" s="3">
        <v>1.0466</v>
      </c>
      <c r="Y206" s="3">
        <v>1175347.57</v>
      </c>
      <c r="Z206" s="3">
        <v>1175347.57</v>
      </c>
      <c r="AA206" s="3">
        <v>446087.14</v>
      </c>
      <c r="AB206" s="3">
        <v>0</v>
      </c>
      <c r="AC206" s="3">
        <v>26430.82</v>
      </c>
      <c r="AD206" s="3">
        <v>8506.7999999999993</v>
      </c>
      <c r="AE206" s="12">
        <v>56473.21</v>
      </c>
      <c r="AF206" s="3">
        <v>0</v>
      </c>
      <c r="AG206" s="6">
        <v>90019.3</v>
      </c>
      <c r="AH206" s="3">
        <v>70516.55</v>
      </c>
      <c r="AI206" s="3">
        <v>205718.3</v>
      </c>
      <c r="AJ206" s="3">
        <v>0</v>
      </c>
      <c r="AK206" s="3">
        <v>1</v>
      </c>
      <c r="AL206" s="3">
        <v>0</v>
      </c>
      <c r="AM206" s="3">
        <v>272931.03999999998</v>
      </c>
      <c r="AN206" s="3">
        <v>0</v>
      </c>
      <c r="AO206" s="3">
        <v>5955360</v>
      </c>
      <c r="AP206" s="3">
        <v>2041</v>
      </c>
      <c r="AQ206" s="3">
        <v>0</v>
      </c>
      <c r="AR206" s="3">
        <v>0</v>
      </c>
      <c r="AS206" s="3">
        <v>34.549999999999997</v>
      </c>
      <c r="AT206" s="3">
        <v>0</v>
      </c>
      <c r="AU206" s="3">
        <v>45.83</v>
      </c>
      <c r="AV206" s="3">
        <v>5955</v>
      </c>
      <c r="AW206" s="3">
        <v>80.38</v>
      </c>
      <c r="AX206" s="3">
        <v>7.39</v>
      </c>
      <c r="AY206" s="3">
        <v>4.59</v>
      </c>
      <c r="AZ206" s="3">
        <v>0</v>
      </c>
      <c r="BA206" s="3">
        <v>0</v>
      </c>
      <c r="BB206" s="3">
        <v>0</v>
      </c>
      <c r="BC206" s="3">
        <v>0</v>
      </c>
      <c r="BD206" s="3">
        <v>2.83</v>
      </c>
      <c r="BE206" s="3">
        <v>0</v>
      </c>
      <c r="BF206" s="3">
        <v>0</v>
      </c>
      <c r="BG206" s="3">
        <v>1.34</v>
      </c>
      <c r="BH206" s="3">
        <v>92000</v>
      </c>
      <c r="BI206" s="3">
        <v>82310.14</v>
      </c>
      <c r="BJ206" s="3">
        <v>0</v>
      </c>
      <c r="BK206" s="3">
        <v>136757</v>
      </c>
      <c r="BL206" s="3">
        <v>0</v>
      </c>
      <c r="BM206" s="3">
        <v>0</v>
      </c>
      <c r="BN206" s="3">
        <v>36663.599999999999</v>
      </c>
      <c r="BO206" s="3">
        <v>0</v>
      </c>
      <c r="BP206" s="3">
        <v>0</v>
      </c>
      <c r="BQ206" s="3">
        <v>49400.73</v>
      </c>
      <c r="BR206" s="3">
        <v>0</v>
      </c>
      <c r="BS206" s="3">
        <v>0</v>
      </c>
      <c r="BT206" s="3">
        <v>54971.360000000001</v>
      </c>
      <c r="BU206" s="3">
        <v>0</v>
      </c>
      <c r="BV206" s="3">
        <v>1617.58</v>
      </c>
      <c r="BW206" s="3">
        <v>0</v>
      </c>
      <c r="BX206" s="3">
        <v>0</v>
      </c>
      <c r="BY206" s="3">
        <v>18721.12</v>
      </c>
      <c r="BZ206" s="3">
        <v>0</v>
      </c>
      <c r="CA206" s="3">
        <v>0</v>
      </c>
      <c r="CB206" s="3">
        <v>36267.519999999997</v>
      </c>
      <c r="CC206" s="3">
        <v>2699.62</v>
      </c>
      <c r="CD206" s="3">
        <v>0</v>
      </c>
      <c r="CE206" s="3">
        <v>0</v>
      </c>
      <c r="CF206" s="3">
        <v>0</v>
      </c>
      <c r="CG206" s="3">
        <v>0</v>
      </c>
      <c r="CH206" s="3">
        <v>0</v>
      </c>
      <c r="CI206" s="3">
        <v>0</v>
      </c>
      <c r="CJ206" s="3">
        <v>0</v>
      </c>
      <c r="CK206" s="3">
        <v>0</v>
      </c>
      <c r="CL206" s="3">
        <v>5133.21</v>
      </c>
      <c r="CM206" s="3">
        <v>478649.34</v>
      </c>
      <c r="CN206" s="3">
        <v>44012</v>
      </c>
      <c r="CO206" s="3">
        <v>27338.78</v>
      </c>
      <c r="CP206" s="3">
        <v>0</v>
      </c>
      <c r="CQ206" s="3">
        <v>0</v>
      </c>
      <c r="CR206" s="3">
        <v>0</v>
      </c>
      <c r="CS206" s="3">
        <v>16831.34</v>
      </c>
      <c r="CT206" s="3">
        <v>0</v>
      </c>
      <c r="CU206" s="3">
        <v>0</v>
      </c>
      <c r="CV206" s="3">
        <v>8000</v>
      </c>
      <c r="CW206" s="3">
        <v>3849.99</v>
      </c>
      <c r="CX206" s="3">
        <v>47864.95</v>
      </c>
      <c r="CY206" s="3">
        <v>0</v>
      </c>
      <c r="CZ206" s="3">
        <v>0</v>
      </c>
      <c r="DA206" s="3">
        <v>22644.19</v>
      </c>
      <c r="DB206" s="3">
        <v>135139.42000000001</v>
      </c>
      <c r="DC206" s="3">
        <v>0</v>
      </c>
      <c r="DD206" s="3">
        <v>0</v>
      </c>
      <c r="DE206" s="3">
        <v>0</v>
      </c>
      <c r="DF206" s="3">
        <v>0</v>
      </c>
      <c r="DG206" s="3">
        <v>0</v>
      </c>
      <c r="DH206" s="3">
        <v>0</v>
      </c>
      <c r="DI206" s="3">
        <v>0</v>
      </c>
      <c r="DJ206" s="3">
        <v>0</v>
      </c>
      <c r="DK206" s="3">
        <v>0</v>
      </c>
      <c r="DL206" s="3">
        <v>0</v>
      </c>
      <c r="DM206" s="3">
        <v>606678.93000000005</v>
      </c>
      <c r="DN206" s="3">
        <v>22644.19</v>
      </c>
      <c r="DO206" s="3">
        <v>0</v>
      </c>
      <c r="DP206" s="3">
        <v>0</v>
      </c>
      <c r="DQ206" s="3">
        <v>0</v>
      </c>
      <c r="DR206" s="3">
        <v>0</v>
      </c>
      <c r="DS206" s="3">
        <v>0</v>
      </c>
      <c r="DT206" s="3" t="s">
        <v>126</v>
      </c>
      <c r="DU206" s="3"/>
      <c r="DV206" s="16" t="s">
        <v>1073</v>
      </c>
    </row>
    <row r="207" spans="1:126" ht="12.75" customHeight="1" x14ac:dyDescent="0.25">
      <c r="A207" s="3" t="s">
        <v>1037</v>
      </c>
      <c r="B207" s="3" t="s">
        <v>355</v>
      </c>
      <c r="C207" s="7" t="s">
        <v>803</v>
      </c>
      <c r="D207" s="7" t="s">
        <v>358</v>
      </c>
      <c r="E207" s="3" t="s">
        <v>125</v>
      </c>
      <c r="F207" s="8"/>
      <c r="G207" s="8"/>
      <c r="H207" s="8"/>
      <c r="I207" s="8"/>
      <c r="J207" s="5">
        <v>77</v>
      </c>
      <c r="K207" s="8"/>
      <c r="L207" s="8"/>
      <c r="M207" s="3">
        <v>0</v>
      </c>
      <c r="N207" s="3">
        <v>77</v>
      </c>
      <c r="O207" s="3">
        <v>77</v>
      </c>
      <c r="P207" s="3">
        <v>200</v>
      </c>
      <c r="Q207" s="3">
        <v>10.962999999999999</v>
      </c>
      <c r="R207" s="3">
        <v>33349.449999999997</v>
      </c>
      <c r="S207" s="3">
        <v>2814.66</v>
      </c>
      <c r="T207" s="3">
        <v>1570.8</v>
      </c>
      <c r="U207" s="3">
        <v>662872.77</v>
      </c>
      <c r="V207" s="3">
        <v>819982.94</v>
      </c>
      <c r="W207" s="12">
        <v>863615.59</v>
      </c>
      <c r="X207" s="3">
        <v>1.0531999999999999</v>
      </c>
      <c r="Y207" s="3">
        <v>858922.1</v>
      </c>
      <c r="Z207" s="3">
        <v>863615.59</v>
      </c>
      <c r="AA207" s="3">
        <v>340180.41</v>
      </c>
      <c r="AB207" s="3">
        <v>0</v>
      </c>
      <c r="AC207" s="3">
        <v>10509.1</v>
      </c>
      <c r="AD207" s="3">
        <v>3502.8</v>
      </c>
      <c r="AE207" s="12">
        <v>10185.89</v>
      </c>
      <c r="AF207" s="3">
        <v>0</v>
      </c>
      <c r="AG207" s="6">
        <v>57681.78</v>
      </c>
      <c r="AH207" s="3">
        <v>61246.400000000001</v>
      </c>
      <c r="AI207" s="3">
        <v>0</v>
      </c>
      <c r="AJ207" s="3">
        <v>155320.17000000001</v>
      </c>
      <c r="AK207" s="3">
        <v>0</v>
      </c>
      <c r="AL207" s="3">
        <v>1</v>
      </c>
      <c r="AM207" s="3">
        <v>200742.82</v>
      </c>
      <c r="AN207" s="3">
        <v>0</v>
      </c>
      <c r="AO207" s="3">
        <v>7688020</v>
      </c>
      <c r="AP207" s="3">
        <v>0</v>
      </c>
      <c r="AQ207" s="3">
        <v>3032</v>
      </c>
      <c r="AR207" s="3">
        <v>0</v>
      </c>
      <c r="AS207" s="3">
        <v>0</v>
      </c>
      <c r="AT207" s="3">
        <v>20.2</v>
      </c>
      <c r="AU207" s="3">
        <v>26.11</v>
      </c>
      <c r="AV207" s="3">
        <v>7688</v>
      </c>
      <c r="AW207" s="3">
        <v>46.31</v>
      </c>
      <c r="AX207" s="3">
        <v>5.79</v>
      </c>
      <c r="AY207" s="3">
        <v>3.56</v>
      </c>
      <c r="AZ207" s="3">
        <v>0</v>
      </c>
      <c r="BA207" s="3">
        <v>0</v>
      </c>
      <c r="BB207" s="3">
        <v>0.77</v>
      </c>
      <c r="BC207" s="3">
        <v>0</v>
      </c>
      <c r="BD207" s="3">
        <v>2.56</v>
      </c>
      <c r="BE207" s="3">
        <v>0</v>
      </c>
      <c r="BF207" s="3">
        <v>0</v>
      </c>
      <c r="BG207" s="3">
        <v>1.04</v>
      </c>
      <c r="BH207" s="3">
        <v>92000</v>
      </c>
      <c r="BI207" s="3">
        <v>68227.850000000006</v>
      </c>
      <c r="BJ207" s="3">
        <v>1303.17</v>
      </c>
      <c r="BK207" s="3">
        <v>106378</v>
      </c>
      <c r="BL207" s="3">
        <v>10000</v>
      </c>
      <c r="BM207" s="3">
        <v>0</v>
      </c>
      <c r="BN207" s="3">
        <v>47579.7</v>
      </c>
      <c r="BO207" s="3">
        <v>0</v>
      </c>
      <c r="BP207" s="3">
        <v>0</v>
      </c>
      <c r="BQ207" s="3">
        <v>39455.4</v>
      </c>
      <c r="BR207" s="3">
        <v>0</v>
      </c>
      <c r="BS207" s="3">
        <v>0</v>
      </c>
      <c r="BT207" s="3">
        <v>40889.08</v>
      </c>
      <c r="BU207" s="3">
        <v>1303.17</v>
      </c>
      <c r="BV207" s="3">
        <v>0</v>
      </c>
      <c r="BW207" s="3">
        <v>4108.87</v>
      </c>
      <c r="BX207" s="3">
        <v>0</v>
      </c>
      <c r="BY207" s="3">
        <v>27079.57</v>
      </c>
      <c r="BZ207" s="3">
        <v>0</v>
      </c>
      <c r="CA207" s="3">
        <v>0</v>
      </c>
      <c r="CB207" s="3">
        <v>28116.04</v>
      </c>
      <c r="CC207" s="3">
        <v>2206.7199999999998</v>
      </c>
      <c r="CD207" s="3">
        <v>0</v>
      </c>
      <c r="CE207" s="3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3">
        <v>0</v>
      </c>
      <c r="CL207" s="3">
        <v>3339.36</v>
      </c>
      <c r="CM207" s="3">
        <v>356062.99</v>
      </c>
      <c r="CN207" s="3">
        <v>44504.9</v>
      </c>
      <c r="CO207" s="3">
        <v>27338.77</v>
      </c>
      <c r="CP207" s="3">
        <v>0</v>
      </c>
      <c r="CQ207" s="3">
        <v>5891.13</v>
      </c>
      <c r="CR207" s="3">
        <v>0</v>
      </c>
      <c r="CS207" s="3">
        <v>19683.939999999999</v>
      </c>
      <c r="CT207" s="3">
        <v>0</v>
      </c>
      <c r="CU207" s="3">
        <v>0</v>
      </c>
      <c r="CV207" s="3">
        <v>8000</v>
      </c>
      <c r="CW207" s="3">
        <v>17568.259999999998</v>
      </c>
      <c r="CX207" s="3">
        <v>35109.78</v>
      </c>
      <c r="CY207" s="3">
        <v>3500</v>
      </c>
      <c r="CZ207" s="3">
        <v>0</v>
      </c>
      <c r="DA207" s="3">
        <v>22644.19</v>
      </c>
      <c r="DB207" s="3">
        <v>106378</v>
      </c>
      <c r="DC207" s="3">
        <v>0</v>
      </c>
      <c r="DD207" s="3">
        <v>0</v>
      </c>
      <c r="DE207" s="3">
        <v>0</v>
      </c>
      <c r="DF207" s="3">
        <v>0</v>
      </c>
      <c r="DG207" s="3">
        <v>0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449870.82</v>
      </c>
      <c r="DN207" s="3">
        <v>22644.19</v>
      </c>
      <c r="DO207" s="3">
        <v>0</v>
      </c>
      <c r="DP207" s="3">
        <v>0</v>
      </c>
      <c r="DQ207" s="3">
        <v>0</v>
      </c>
      <c r="DR207" s="3">
        <v>0</v>
      </c>
      <c r="DS207" s="3">
        <v>0</v>
      </c>
      <c r="DT207" s="3" t="s">
        <v>126</v>
      </c>
      <c r="DU207" s="3"/>
      <c r="DV207" s="16" t="s">
        <v>1073</v>
      </c>
    </row>
    <row r="208" spans="1:126" ht="12.75" customHeight="1" x14ac:dyDescent="0.25">
      <c r="A208" s="3" t="s">
        <v>1038</v>
      </c>
      <c r="B208" s="3" t="s">
        <v>359</v>
      </c>
      <c r="C208" s="7" t="s">
        <v>804</v>
      </c>
      <c r="D208" s="7" t="s">
        <v>360</v>
      </c>
      <c r="E208" s="3" t="s">
        <v>129</v>
      </c>
      <c r="F208" s="5">
        <v>75</v>
      </c>
      <c r="G208" s="8"/>
      <c r="H208" s="8"/>
      <c r="I208" s="8"/>
      <c r="J208" s="5">
        <v>55</v>
      </c>
      <c r="K208" s="8"/>
      <c r="L208" s="5">
        <v>26</v>
      </c>
      <c r="M208" s="3">
        <v>101</v>
      </c>
      <c r="N208" s="3">
        <v>55</v>
      </c>
      <c r="O208" s="3">
        <v>156</v>
      </c>
      <c r="P208" s="3">
        <v>1000</v>
      </c>
      <c r="Q208" s="3">
        <v>18.553000000000001</v>
      </c>
      <c r="R208" s="3">
        <v>56438.23</v>
      </c>
      <c r="S208" s="3">
        <v>8442.91</v>
      </c>
      <c r="T208" s="3">
        <v>3182.4</v>
      </c>
      <c r="U208" s="3">
        <v>1113496.74</v>
      </c>
      <c r="V208" s="3">
        <v>1384670.02</v>
      </c>
      <c r="W208" s="12">
        <v>1447494.25</v>
      </c>
      <c r="X208" s="3">
        <v>1.0454000000000001</v>
      </c>
      <c r="Y208" s="3">
        <v>1447494.25</v>
      </c>
      <c r="Z208" s="3">
        <v>1455748.11</v>
      </c>
      <c r="AA208" s="3">
        <v>562350.59</v>
      </c>
      <c r="AB208" s="3">
        <v>0</v>
      </c>
      <c r="AC208" s="3">
        <v>24947.68</v>
      </c>
      <c r="AD208" s="3">
        <v>7656.12</v>
      </c>
      <c r="AE208" s="12">
        <v>126467.28</v>
      </c>
      <c r="AF208" s="3">
        <v>0</v>
      </c>
      <c r="AG208" s="6">
        <v>83268.81</v>
      </c>
      <c r="AH208" s="3">
        <v>216089.88</v>
      </c>
      <c r="AI208" s="3">
        <v>80465.882400000002</v>
      </c>
      <c r="AJ208" s="3">
        <v>77310.357600000003</v>
      </c>
      <c r="AK208" s="3">
        <v>0.51</v>
      </c>
      <c r="AL208" s="3">
        <v>0.49</v>
      </c>
      <c r="AM208" s="3">
        <v>333997.51</v>
      </c>
      <c r="AN208" s="3">
        <v>0</v>
      </c>
      <c r="AO208" s="3">
        <v>2788509</v>
      </c>
      <c r="AP208" s="3">
        <v>2520</v>
      </c>
      <c r="AQ208" s="3">
        <v>6078</v>
      </c>
      <c r="AR208" s="3">
        <v>0</v>
      </c>
      <c r="AS208" s="3">
        <v>35.92</v>
      </c>
      <c r="AT208" s="3">
        <v>20.66</v>
      </c>
      <c r="AU208" s="3">
        <v>119.78</v>
      </c>
      <c r="AV208" s="3">
        <v>2789</v>
      </c>
      <c r="AW208" s="3">
        <v>176.36</v>
      </c>
      <c r="AX208" s="3">
        <v>75.680000000000007</v>
      </c>
      <c r="AY208" s="3">
        <v>21.22</v>
      </c>
      <c r="AZ208" s="3">
        <v>0</v>
      </c>
      <c r="BA208" s="3">
        <v>0</v>
      </c>
      <c r="BB208" s="3">
        <v>1.07</v>
      </c>
      <c r="BC208" s="3">
        <v>0</v>
      </c>
      <c r="BD208" s="3">
        <v>8.9700000000000006</v>
      </c>
      <c r="BE208" s="3">
        <v>0</v>
      </c>
      <c r="BF208" s="3">
        <v>0</v>
      </c>
      <c r="BG208" s="3">
        <v>0</v>
      </c>
      <c r="BH208" s="3">
        <v>300000</v>
      </c>
      <c r="BI208" s="3">
        <v>206091.43</v>
      </c>
      <c r="BJ208" s="3">
        <v>8823.91</v>
      </c>
      <c r="BK208" s="3">
        <v>300000</v>
      </c>
      <c r="BL208" s="3">
        <v>42500</v>
      </c>
      <c r="BM208" s="3">
        <v>0</v>
      </c>
      <c r="BN208" s="3">
        <v>39286.71</v>
      </c>
      <c r="BO208" s="3">
        <v>0</v>
      </c>
      <c r="BP208" s="3">
        <v>0</v>
      </c>
      <c r="BQ208" s="3">
        <v>64004.53</v>
      </c>
      <c r="BR208" s="3">
        <v>0</v>
      </c>
      <c r="BS208" s="3">
        <v>25956.29</v>
      </c>
      <c r="BT208" s="3">
        <v>145336.43</v>
      </c>
      <c r="BU208" s="3">
        <v>8723.91</v>
      </c>
      <c r="BV208" s="3">
        <v>146962.51999999999</v>
      </c>
      <c r="BW208" s="3">
        <v>38941.480000000003</v>
      </c>
      <c r="BX208" s="3">
        <v>0</v>
      </c>
      <c r="BY208" s="3">
        <v>9010.8799999999992</v>
      </c>
      <c r="BZ208" s="3">
        <v>0</v>
      </c>
      <c r="CA208" s="3">
        <v>0</v>
      </c>
      <c r="CB208" s="3">
        <v>63432.53</v>
      </c>
      <c r="CC208" s="3">
        <v>4235.3500000000004</v>
      </c>
      <c r="CD208" s="3">
        <v>1588</v>
      </c>
      <c r="CE208" s="3">
        <v>100</v>
      </c>
      <c r="CF208" s="3">
        <v>2392</v>
      </c>
      <c r="CG208" s="3">
        <v>582</v>
      </c>
      <c r="CH208" s="3">
        <v>0</v>
      </c>
      <c r="CI208" s="3">
        <v>3904.79</v>
      </c>
      <c r="CJ208" s="3">
        <v>0</v>
      </c>
      <c r="CK208" s="3">
        <v>0</v>
      </c>
      <c r="CL208" s="3">
        <v>572</v>
      </c>
      <c r="CM208" s="3">
        <v>491773.75</v>
      </c>
      <c r="CN208" s="3">
        <v>211043.43</v>
      </c>
      <c r="CO208" s="3">
        <v>59167</v>
      </c>
      <c r="CP208" s="3">
        <v>0</v>
      </c>
      <c r="CQ208" s="3">
        <v>2976.52</v>
      </c>
      <c r="CR208" s="3">
        <v>0</v>
      </c>
      <c r="CS208" s="3">
        <v>25000</v>
      </c>
      <c r="CT208" s="3">
        <v>0</v>
      </c>
      <c r="CU208" s="3">
        <v>0</v>
      </c>
      <c r="CV208" s="3">
        <v>0</v>
      </c>
      <c r="CW208" s="3">
        <v>60000</v>
      </c>
      <c r="CX208" s="3">
        <v>105000</v>
      </c>
      <c r="CY208" s="3">
        <v>14875</v>
      </c>
      <c r="CZ208" s="3">
        <v>0</v>
      </c>
      <c r="DA208" s="3">
        <v>29382.46</v>
      </c>
      <c r="DB208" s="3">
        <v>150645.48000000001</v>
      </c>
      <c r="DC208" s="3">
        <v>0</v>
      </c>
      <c r="DD208" s="3">
        <v>0</v>
      </c>
      <c r="DE208" s="3">
        <v>0</v>
      </c>
      <c r="DF208" s="3">
        <v>0</v>
      </c>
      <c r="DG208" s="3">
        <v>0</v>
      </c>
      <c r="DH208" s="3">
        <v>0</v>
      </c>
      <c r="DI208" s="3">
        <v>0</v>
      </c>
      <c r="DJ208" s="3">
        <v>0</v>
      </c>
      <c r="DK208" s="3">
        <v>0</v>
      </c>
      <c r="DL208" s="3">
        <v>0</v>
      </c>
      <c r="DM208" s="3">
        <v>872451.69</v>
      </c>
      <c r="DN208" s="3">
        <v>29382.47</v>
      </c>
      <c r="DO208" s="3">
        <v>0</v>
      </c>
      <c r="DP208" s="3">
        <v>0</v>
      </c>
      <c r="DQ208" s="3">
        <v>0</v>
      </c>
      <c r="DR208" s="3">
        <v>0</v>
      </c>
      <c r="DS208" s="3">
        <v>0</v>
      </c>
      <c r="DT208" s="3" t="s">
        <v>133</v>
      </c>
      <c r="DU208" s="3"/>
      <c r="DV208" s="16" t="s">
        <v>1073</v>
      </c>
    </row>
    <row r="209" spans="1:126" ht="12.75" customHeight="1" x14ac:dyDescent="0.25">
      <c r="A209" s="3" t="s">
        <v>1038</v>
      </c>
      <c r="B209" s="3" t="s">
        <v>359</v>
      </c>
      <c r="C209" s="7" t="s">
        <v>805</v>
      </c>
      <c r="D209" s="7" t="s">
        <v>361</v>
      </c>
      <c r="E209" s="3" t="s">
        <v>129</v>
      </c>
      <c r="F209" s="5">
        <v>141</v>
      </c>
      <c r="G209" s="8"/>
      <c r="H209" s="8"/>
      <c r="I209" s="8"/>
      <c r="J209" s="5">
        <v>121</v>
      </c>
      <c r="K209" s="8"/>
      <c r="L209" s="5">
        <v>48</v>
      </c>
      <c r="M209" s="3">
        <v>189</v>
      </c>
      <c r="N209" s="3">
        <v>121</v>
      </c>
      <c r="O209" s="3">
        <v>310</v>
      </c>
      <c r="P209" s="3">
        <v>4200</v>
      </c>
      <c r="Q209" s="3">
        <v>28.908999999999999</v>
      </c>
      <c r="R209" s="3">
        <v>87941.18</v>
      </c>
      <c r="S209" s="3">
        <v>13495.66</v>
      </c>
      <c r="T209" s="3">
        <v>6324</v>
      </c>
      <c r="U209" s="3">
        <v>1933966.52</v>
      </c>
      <c r="V209" s="3">
        <v>2397921.2999999998</v>
      </c>
      <c r="W209" s="12">
        <v>2479865.7200000002</v>
      </c>
      <c r="X209" s="3">
        <v>1.0342</v>
      </c>
      <c r="Y209" s="3">
        <v>2430965.7200000002</v>
      </c>
      <c r="Z209" s="3">
        <v>2479891.8199999998</v>
      </c>
      <c r="AA209" s="3">
        <v>965534.76</v>
      </c>
      <c r="AB209" s="3">
        <v>0</v>
      </c>
      <c r="AC209" s="3">
        <v>62810.32</v>
      </c>
      <c r="AD209" s="3">
        <v>15112.08</v>
      </c>
      <c r="AE209" s="12">
        <v>216252.64</v>
      </c>
      <c r="AF209" s="3">
        <v>0</v>
      </c>
      <c r="AG209" s="6">
        <v>91923.73</v>
      </c>
      <c r="AH209" s="3">
        <v>434993.4</v>
      </c>
      <c r="AI209" s="3">
        <v>138706.60440000001</v>
      </c>
      <c r="AJ209" s="3">
        <v>128036.8656</v>
      </c>
      <c r="AK209" s="3">
        <v>0.52</v>
      </c>
      <c r="AL209" s="3">
        <v>0.48</v>
      </c>
      <c r="AM209" s="3">
        <v>545899.19999999995</v>
      </c>
      <c r="AN209" s="3">
        <v>0</v>
      </c>
      <c r="AO209" s="3">
        <v>4366576</v>
      </c>
      <c r="AP209" s="3">
        <v>4943</v>
      </c>
      <c r="AQ209" s="3">
        <v>11020</v>
      </c>
      <c r="AR209" s="3">
        <v>0</v>
      </c>
      <c r="AS209" s="3">
        <v>39.200000000000003</v>
      </c>
      <c r="AT209" s="3">
        <v>21.89</v>
      </c>
      <c r="AU209" s="3">
        <v>125.02</v>
      </c>
      <c r="AV209" s="3">
        <v>4367</v>
      </c>
      <c r="AW209" s="3">
        <v>186.11</v>
      </c>
      <c r="AX209" s="3">
        <v>36.42</v>
      </c>
      <c r="AY209" s="3">
        <v>22.9</v>
      </c>
      <c r="AZ209" s="3">
        <v>0</v>
      </c>
      <c r="BA209" s="3">
        <v>0</v>
      </c>
      <c r="BB209" s="3">
        <v>5.27</v>
      </c>
      <c r="BC209" s="3">
        <v>0</v>
      </c>
      <c r="BD209" s="3">
        <v>13.74</v>
      </c>
      <c r="BE209" s="3">
        <v>0</v>
      </c>
      <c r="BF209" s="3">
        <v>0</v>
      </c>
      <c r="BG209" s="3">
        <v>0</v>
      </c>
      <c r="BH209" s="3">
        <v>265000</v>
      </c>
      <c r="BI209" s="3">
        <v>353082.69</v>
      </c>
      <c r="BJ209" s="3">
        <v>21068.97</v>
      </c>
      <c r="BK209" s="3">
        <v>330000</v>
      </c>
      <c r="BL209" s="3">
        <v>23000</v>
      </c>
      <c r="BM209" s="3">
        <v>0</v>
      </c>
      <c r="BN209" s="3">
        <v>167748.51</v>
      </c>
      <c r="BO209" s="3">
        <v>0</v>
      </c>
      <c r="BP209" s="3">
        <v>519117.94</v>
      </c>
      <c r="BQ209" s="3">
        <v>17260.080000000002</v>
      </c>
      <c r="BR209" s="3">
        <v>0</v>
      </c>
      <c r="BS209" s="3">
        <v>0</v>
      </c>
      <c r="BT209" s="3">
        <v>253082.69</v>
      </c>
      <c r="BU209" s="3">
        <v>21068.97</v>
      </c>
      <c r="BV209" s="3">
        <v>25875.9</v>
      </c>
      <c r="BW209" s="3">
        <v>0</v>
      </c>
      <c r="BX209" s="3">
        <v>0</v>
      </c>
      <c r="BY209" s="3">
        <v>79489.56</v>
      </c>
      <c r="BZ209" s="3">
        <v>0</v>
      </c>
      <c r="CA209" s="3">
        <v>519117.94</v>
      </c>
      <c r="CB209" s="3">
        <v>17260.080000000002</v>
      </c>
      <c r="CC209" s="3">
        <v>19467.259999999998</v>
      </c>
      <c r="CD209" s="3">
        <v>0</v>
      </c>
      <c r="CE209" s="3">
        <v>0</v>
      </c>
      <c r="CF209" s="3">
        <v>0</v>
      </c>
      <c r="CG209" s="3">
        <v>0</v>
      </c>
      <c r="CH209" s="3">
        <v>0</v>
      </c>
      <c r="CI209" s="3">
        <v>25877.68</v>
      </c>
      <c r="CJ209" s="3">
        <v>0</v>
      </c>
      <c r="CK209" s="3">
        <v>0</v>
      </c>
      <c r="CL209" s="3">
        <v>0</v>
      </c>
      <c r="CM209" s="3">
        <v>812642.67</v>
      </c>
      <c r="CN209" s="3">
        <v>159013.54</v>
      </c>
      <c r="CO209" s="3">
        <v>100000</v>
      </c>
      <c r="CP209" s="3">
        <v>0</v>
      </c>
      <c r="CQ209" s="3">
        <v>23000</v>
      </c>
      <c r="CR209" s="3">
        <v>0</v>
      </c>
      <c r="CS209" s="3">
        <v>60000</v>
      </c>
      <c r="CT209" s="3">
        <v>0</v>
      </c>
      <c r="CU209" s="3">
        <v>0</v>
      </c>
      <c r="CV209" s="3">
        <v>0</v>
      </c>
      <c r="CW209" s="3">
        <v>43328.75</v>
      </c>
      <c r="CX209" s="3">
        <v>115500</v>
      </c>
      <c r="CY209" s="3">
        <v>6629.99</v>
      </c>
      <c r="CZ209" s="3">
        <v>0</v>
      </c>
      <c r="DA209" s="3">
        <v>43259.6</v>
      </c>
      <c r="DB209" s="3">
        <v>304124.09999999998</v>
      </c>
      <c r="DC209" s="3">
        <v>0</v>
      </c>
      <c r="DD209" s="3">
        <v>0</v>
      </c>
      <c r="DE209" s="3">
        <v>0</v>
      </c>
      <c r="DF209" s="3">
        <v>0</v>
      </c>
      <c r="DG209" s="3">
        <v>0</v>
      </c>
      <c r="DH209" s="3">
        <v>0</v>
      </c>
      <c r="DI209" s="3">
        <v>0</v>
      </c>
      <c r="DJ209" s="3">
        <v>0</v>
      </c>
      <c r="DK209" s="3">
        <v>0</v>
      </c>
      <c r="DL209" s="3">
        <v>0</v>
      </c>
      <c r="DM209" s="3">
        <v>1575299.32</v>
      </c>
      <c r="DN209" s="3">
        <v>43259.6</v>
      </c>
      <c r="DO209" s="3">
        <v>0</v>
      </c>
      <c r="DP209" s="3">
        <v>0</v>
      </c>
      <c r="DQ209" s="3">
        <v>0</v>
      </c>
      <c r="DR209" s="3">
        <v>0</v>
      </c>
      <c r="DS209" s="3">
        <v>0</v>
      </c>
      <c r="DT209" s="3" t="s">
        <v>133</v>
      </c>
      <c r="DU209" s="3"/>
      <c r="DV209" s="16" t="s">
        <v>1073</v>
      </c>
    </row>
    <row r="210" spans="1:126" ht="12.75" customHeight="1" x14ac:dyDescent="0.25">
      <c r="A210" s="3" t="s">
        <v>1038</v>
      </c>
      <c r="B210" s="3" t="s">
        <v>359</v>
      </c>
      <c r="C210" s="7" t="s">
        <v>806</v>
      </c>
      <c r="D210" s="7" t="s">
        <v>362</v>
      </c>
      <c r="E210" s="3" t="s">
        <v>129</v>
      </c>
      <c r="F210" s="5">
        <v>97</v>
      </c>
      <c r="G210" s="8"/>
      <c r="H210" s="8"/>
      <c r="I210" s="8"/>
      <c r="J210" s="5">
        <v>46</v>
      </c>
      <c r="K210" s="8"/>
      <c r="L210" s="5">
        <v>28</v>
      </c>
      <c r="M210" s="3">
        <v>125</v>
      </c>
      <c r="N210" s="3">
        <v>46</v>
      </c>
      <c r="O210" s="3">
        <v>171</v>
      </c>
      <c r="P210" s="3">
        <v>1600</v>
      </c>
      <c r="Q210" s="3">
        <v>19.324999999999999</v>
      </c>
      <c r="R210" s="3">
        <v>58786.65</v>
      </c>
      <c r="S210" s="3">
        <v>11501.87</v>
      </c>
      <c r="T210" s="3">
        <v>3488.4</v>
      </c>
      <c r="U210" s="3">
        <v>1171956.32</v>
      </c>
      <c r="V210" s="3">
        <v>1456200.48</v>
      </c>
      <c r="W210" s="12">
        <v>1503233.15</v>
      </c>
      <c r="X210" s="3">
        <v>1.0323</v>
      </c>
      <c r="Y210" s="3">
        <v>1498833.27</v>
      </c>
      <c r="Z210" s="3">
        <v>1503233.15</v>
      </c>
      <c r="AA210" s="3">
        <v>591849.59</v>
      </c>
      <c r="AB210" s="3">
        <v>0</v>
      </c>
      <c r="AC210" s="3">
        <v>24384.43</v>
      </c>
      <c r="AD210" s="3">
        <v>8006.4</v>
      </c>
      <c r="AE210" s="12">
        <v>150323.32</v>
      </c>
      <c r="AF210" s="3">
        <v>100211.93</v>
      </c>
      <c r="AG210" s="6">
        <v>97224.82</v>
      </c>
      <c r="AH210" s="3">
        <v>166541.70000000001</v>
      </c>
      <c r="AI210" s="3">
        <v>125615.73880000001</v>
      </c>
      <c r="AJ210" s="3">
        <v>90963.121199999994</v>
      </c>
      <c r="AK210" s="3">
        <v>0.57999999999999996</v>
      </c>
      <c r="AL210" s="3">
        <v>0.42</v>
      </c>
      <c r="AM210" s="3">
        <v>331276.83</v>
      </c>
      <c r="AN210" s="3">
        <v>0</v>
      </c>
      <c r="AO210" s="3">
        <v>4247418</v>
      </c>
      <c r="AP210" s="3">
        <v>2735</v>
      </c>
      <c r="AQ210" s="3">
        <v>4150</v>
      </c>
      <c r="AR210" s="3">
        <v>0</v>
      </c>
      <c r="AS210" s="3">
        <v>31.82</v>
      </c>
      <c r="AT210" s="3">
        <v>19.16</v>
      </c>
      <c r="AU210" s="3">
        <v>77.989999999999995</v>
      </c>
      <c r="AV210" s="3">
        <v>4247</v>
      </c>
      <c r="AW210" s="3">
        <v>128.97</v>
      </c>
      <c r="AX210" s="3">
        <v>59.74</v>
      </c>
      <c r="AY210" s="3">
        <v>23.22</v>
      </c>
      <c r="AZ210" s="3">
        <v>0</v>
      </c>
      <c r="BA210" s="3">
        <v>0</v>
      </c>
      <c r="BB210" s="3">
        <v>3</v>
      </c>
      <c r="BC210" s="3">
        <v>0</v>
      </c>
      <c r="BD210" s="3">
        <v>7.02</v>
      </c>
      <c r="BE210" s="3">
        <v>0</v>
      </c>
      <c r="BF210" s="3">
        <v>0</v>
      </c>
      <c r="BG210" s="3">
        <v>7.05</v>
      </c>
      <c r="BH210" s="3">
        <v>322250</v>
      </c>
      <c r="BI210" s="3">
        <v>210493.85</v>
      </c>
      <c r="BJ210" s="3">
        <v>8247.6</v>
      </c>
      <c r="BK210" s="3">
        <v>194000</v>
      </c>
      <c r="BL210" s="3">
        <v>47551</v>
      </c>
      <c r="BM210" s="3">
        <v>0</v>
      </c>
      <c r="BN210" s="3">
        <v>43057.49</v>
      </c>
      <c r="BO210" s="3">
        <v>0</v>
      </c>
      <c r="BP210" s="3">
        <v>0</v>
      </c>
      <c r="BQ210" s="3">
        <v>30000</v>
      </c>
      <c r="BR210" s="3">
        <v>0</v>
      </c>
      <c r="BS210" s="3">
        <v>0</v>
      </c>
      <c r="BT210" s="3">
        <v>111168.81</v>
      </c>
      <c r="BU210" s="3">
        <v>8247.6</v>
      </c>
      <c r="BV210" s="3">
        <v>52505.27</v>
      </c>
      <c r="BW210" s="3">
        <v>34731.839999999997</v>
      </c>
      <c r="BX210" s="3">
        <v>0</v>
      </c>
      <c r="BY210" s="3">
        <v>0</v>
      </c>
      <c r="BZ210" s="3">
        <v>0</v>
      </c>
      <c r="CA210" s="3">
        <v>0</v>
      </c>
      <c r="CB210" s="3">
        <v>0</v>
      </c>
      <c r="CC210" s="3">
        <v>7251.89</v>
      </c>
      <c r="CD210" s="3">
        <v>710</v>
      </c>
      <c r="CE210" s="3">
        <v>136</v>
      </c>
      <c r="CF210" s="3">
        <v>1246</v>
      </c>
      <c r="CG210" s="3">
        <v>56</v>
      </c>
      <c r="CH210" s="3">
        <v>0</v>
      </c>
      <c r="CI210" s="3">
        <v>11808.47</v>
      </c>
      <c r="CJ210" s="3">
        <v>0</v>
      </c>
      <c r="CK210" s="3">
        <v>0</v>
      </c>
      <c r="CL210" s="3">
        <v>47</v>
      </c>
      <c r="CM210" s="3">
        <v>547855.68999999994</v>
      </c>
      <c r="CN210" s="3">
        <v>253760.67</v>
      </c>
      <c r="CO210" s="3">
        <v>98615.039999999994</v>
      </c>
      <c r="CP210" s="3">
        <v>0</v>
      </c>
      <c r="CQ210" s="3">
        <v>12763.16</v>
      </c>
      <c r="CR210" s="3">
        <v>0</v>
      </c>
      <c r="CS210" s="3">
        <v>29806</v>
      </c>
      <c r="CT210" s="3">
        <v>0</v>
      </c>
      <c r="CU210" s="3">
        <v>0</v>
      </c>
      <c r="CV210" s="3">
        <v>29953</v>
      </c>
      <c r="CW210" s="3">
        <v>38293.660000000003</v>
      </c>
      <c r="CX210" s="3">
        <v>67900</v>
      </c>
      <c r="CY210" s="3">
        <v>0</v>
      </c>
      <c r="CZ210" s="3">
        <v>0</v>
      </c>
      <c r="DA210" s="3">
        <v>30618.720000000001</v>
      </c>
      <c r="DB210" s="3">
        <v>140248.73000000001</v>
      </c>
      <c r="DC210" s="3">
        <v>0</v>
      </c>
      <c r="DD210" s="3">
        <v>0</v>
      </c>
      <c r="DE210" s="3">
        <v>0</v>
      </c>
      <c r="DF210" s="3">
        <v>0</v>
      </c>
      <c r="DG210" s="3">
        <v>0</v>
      </c>
      <c r="DH210" s="3">
        <v>0</v>
      </c>
      <c r="DI210" s="3">
        <v>0</v>
      </c>
      <c r="DJ210" s="3">
        <v>0</v>
      </c>
      <c r="DK210" s="3">
        <v>0</v>
      </c>
      <c r="DL210" s="3">
        <v>0</v>
      </c>
      <c r="DM210" s="3">
        <v>858152.64</v>
      </c>
      <c r="DN210" s="3">
        <v>30618.720000000001</v>
      </c>
      <c r="DO210" s="3">
        <v>0</v>
      </c>
      <c r="DP210" s="3">
        <v>0</v>
      </c>
      <c r="DQ210" s="3">
        <v>0</v>
      </c>
      <c r="DR210" s="3">
        <v>0</v>
      </c>
      <c r="DS210" s="3">
        <v>0</v>
      </c>
      <c r="DT210" s="3" t="s">
        <v>133</v>
      </c>
      <c r="DU210" s="3"/>
      <c r="DV210" s="16" t="s">
        <v>1073</v>
      </c>
    </row>
    <row r="211" spans="1:126" ht="12.75" customHeight="1" x14ac:dyDescent="0.25">
      <c r="A211" s="3" t="s">
        <v>1039</v>
      </c>
      <c r="B211" s="3" t="s">
        <v>363</v>
      </c>
      <c r="C211" s="7" t="s">
        <v>807</v>
      </c>
      <c r="D211" s="7" t="s">
        <v>364</v>
      </c>
      <c r="E211" s="3" t="s">
        <v>120</v>
      </c>
      <c r="F211" s="5">
        <v>4027</v>
      </c>
      <c r="G211" s="8"/>
      <c r="H211" s="8"/>
      <c r="I211" s="8"/>
      <c r="J211" s="8"/>
      <c r="K211" s="8"/>
      <c r="L211" s="5">
        <v>1047</v>
      </c>
      <c r="M211" s="3">
        <v>5074</v>
      </c>
      <c r="N211" s="3">
        <v>0</v>
      </c>
      <c r="O211" s="3">
        <v>5074</v>
      </c>
      <c r="P211" s="3">
        <v>72000</v>
      </c>
      <c r="Q211" s="3">
        <v>381.803</v>
      </c>
      <c r="R211" s="3">
        <v>1161444.73</v>
      </c>
      <c r="S211" s="3">
        <v>230676.5</v>
      </c>
      <c r="T211" s="3">
        <v>103509.6</v>
      </c>
      <c r="U211" s="3">
        <v>25541218.059999999</v>
      </c>
      <c r="V211" s="3">
        <v>32048952.309999999</v>
      </c>
      <c r="W211" s="12">
        <v>32048952.309999999</v>
      </c>
      <c r="X211" s="3">
        <v>1</v>
      </c>
      <c r="Y211" s="3">
        <v>32048952.309999999</v>
      </c>
      <c r="Z211" s="3">
        <v>32048952.309999999</v>
      </c>
      <c r="AA211" s="3">
        <v>11785879.99</v>
      </c>
      <c r="AB211" s="3">
        <v>0</v>
      </c>
      <c r="AC211" s="3">
        <v>2057349.79</v>
      </c>
      <c r="AD211" s="3">
        <v>0</v>
      </c>
      <c r="AE211" s="12">
        <v>1563752.17</v>
      </c>
      <c r="AF211" s="3">
        <v>0</v>
      </c>
      <c r="AG211" s="6">
        <v>1289668.5900000001</v>
      </c>
      <c r="AH211" s="3">
        <v>4504851.3600000003</v>
      </c>
      <c r="AI211" s="3">
        <v>4370837.5</v>
      </c>
      <c r="AJ211" s="3">
        <v>0</v>
      </c>
      <c r="AK211" s="3">
        <v>1</v>
      </c>
      <c r="AL211" s="3">
        <v>0</v>
      </c>
      <c r="AM211" s="3">
        <v>6472734.25</v>
      </c>
      <c r="AN211" s="3">
        <v>35000</v>
      </c>
      <c r="AO211" s="3">
        <v>106045274</v>
      </c>
      <c r="AP211" s="3">
        <v>109288</v>
      </c>
      <c r="AQ211" s="3">
        <v>0</v>
      </c>
      <c r="AR211" s="3">
        <v>0</v>
      </c>
      <c r="AS211" s="3">
        <v>41.22</v>
      </c>
      <c r="AT211" s="3">
        <v>0</v>
      </c>
      <c r="AU211" s="3">
        <v>61.04</v>
      </c>
      <c r="AV211" s="3">
        <v>106045</v>
      </c>
      <c r="AW211" s="3">
        <v>102.26</v>
      </c>
      <c r="AX211" s="3">
        <v>27.22</v>
      </c>
      <c r="AY211" s="3">
        <v>0</v>
      </c>
      <c r="AZ211" s="3">
        <v>0</v>
      </c>
      <c r="BA211" s="3">
        <v>0</v>
      </c>
      <c r="BB211" s="3">
        <v>1.29</v>
      </c>
      <c r="BC211" s="3">
        <v>0</v>
      </c>
      <c r="BD211" s="3">
        <v>2.85</v>
      </c>
      <c r="BE211" s="3">
        <v>0</v>
      </c>
      <c r="BF211" s="3">
        <v>0</v>
      </c>
      <c r="BG211" s="3">
        <v>8.26</v>
      </c>
      <c r="BH211" s="3">
        <v>3353782</v>
      </c>
      <c r="BI211" s="3">
        <v>0</v>
      </c>
      <c r="BJ211" s="3">
        <v>106608.39</v>
      </c>
      <c r="BK211" s="3">
        <v>4370220</v>
      </c>
      <c r="BL211" s="3">
        <v>155800</v>
      </c>
      <c r="BM211" s="3">
        <v>0</v>
      </c>
      <c r="BN211" s="3">
        <v>425138.08</v>
      </c>
      <c r="BO211" s="3">
        <v>6324.48</v>
      </c>
      <c r="BP211" s="3">
        <v>149859.01</v>
      </c>
      <c r="BQ211" s="3">
        <v>1453726.47</v>
      </c>
      <c r="BR211" s="3">
        <v>0</v>
      </c>
      <c r="BS211" s="3">
        <v>0</v>
      </c>
      <c r="BT211" s="3">
        <v>0</v>
      </c>
      <c r="BU211" s="3">
        <v>106608.39</v>
      </c>
      <c r="BV211" s="3">
        <v>150000</v>
      </c>
      <c r="BW211" s="3">
        <v>17000</v>
      </c>
      <c r="BX211" s="3">
        <v>0</v>
      </c>
      <c r="BY211" s="3">
        <v>72838.22</v>
      </c>
      <c r="BZ211" s="3">
        <v>6324.48</v>
      </c>
      <c r="CA211" s="3">
        <v>149859.01</v>
      </c>
      <c r="CB211" s="3">
        <v>467624.66</v>
      </c>
      <c r="CC211" s="3">
        <v>137083.28</v>
      </c>
      <c r="CD211" s="3">
        <v>0</v>
      </c>
      <c r="CE211" s="3">
        <v>0</v>
      </c>
      <c r="CF211" s="3">
        <v>2000</v>
      </c>
      <c r="CG211" s="3">
        <v>2300</v>
      </c>
      <c r="CH211" s="3">
        <v>0</v>
      </c>
      <c r="CI211" s="3">
        <v>18851.22</v>
      </c>
      <c r="CJ211" s="3">
        <v>0</v>
      </c>
      <c r="CK211" s="3">
        <v>0</v>
      </c>
      <c r="CL211" s="3">
        <v>110101.81</v>
      </c>
      <c r="CM211" s="3">
        <v>10843571.75</v>
      </c>
      <c r="CN211" s="3">
        <v>2886698.72</v>
      </c>
      <c r="CO211" s="3">
        <v>0</v>
      </c>
      <c r="CP211" s="3">
        <v>0</v>
      </c>
      <c r="CQ211" s="3">
        <v>136500</v>
      </c>
      <c r="CR211" s="3">
        <v>0</v>
      </c>
      <c r="CS211" s="3">
        <v>302000</v>
      </c>
      <c r="CT211" s="3">
        <v>0</v>
      </c>
      <c r="CU211" s="3">
        <v>0</v>
      </c>
      <c r="CV211" s="3">
        <v>876000</v>
      </c>
      <c r="CW211" s="3">
        <v>287457.74</v>
      </c>
      <c r="CX211" s="3">
        <v>939836.22</v>
      </c>
      <c r="CY211" s="3">
        <v>5448.59</v>
      </c>
      <c r="CZ211" s="3">
        <v>0</v>
      </c>
      <c r="DA211" s="3">
        <v>165000</v>
      </c>
      <c r="DB211" s="3">
        <v>4218220</v>
      </c>
      <c r="DC211" s="3">
        <v>0</v>
      </c>
      <c r="DD211" s="3">
        <v>0</v>
      </c>
      <c r="DE211" s="3">
        <v>0</v>
      </c>
      <c r="DF211" s="3">
        <v>0</v>
      </c>
      <c r="DG211" s="3">
        <v>0</v>
      </c>
      <c r="DH211" s="3">
        <v>0</v>
      </c>
      <c r="DI211" s="3">
        <v>0</v>
      </c>
      <c r="DJ211" s="3">
        <v>0</v>
      </c>
      <c r="DK211" s="3">
        <v>0</v>
      </c>
      <c r="DL211" s="3">
        <v>0</v>
      </c>
      <c r="DM211" s="3">
        <v>19915711.969999999</v>
      </c>
      <c r="DN211" s="3">
        <v>165000</v>
      </c>
      <c r="DO211" s="3">
        <v>0</v>
      </c>
      <c r="DP211" s="3">
        <v>0</v>
      </c>
      <c r="DQ211" s="3">
        <v>0</v>
      </c>
      <c r="DR211" s="3">
        <v>0</v>
      </c>
      <c r="DS211" s="3">
        <v>0</v>
      </c>
      <c r="DT211" s="3" t="s">
        <v>121</v>
      </c>
      <c r="DU211" s="3" t="s">
        <v>122</v>
      </c>
      <c r="DV211" s="16" t="s">
        <v>1076</v>
      </c>
    </row>
    <row r="212" spans="1:126" ht="12.75" customHeight="1" x14ac:dyDescent="0.25">
      <c r="A212" s="3" t="s">
        <v>1039</v>
      </c>
      <c r="B212" s="3" t="s">
        <v>363</v>
      </c>
      <c r="C212" s="7" t="s">
        <v>808</v>
      </c>
      <c r="D212" s="7" t="s">
        <v>365</v>
      </c>
      <c r="E212" s="3" t="s">
        <v>125</v>
      </c>
      <c r="F212" s="8"/>
      <c r="G212" s="8"/>
      <c r="H212" s="8"/>
      <c r="I212" s="8"/>
      <c r="J212" s="5">
        <v>3621</v>
      </c>
      <c r="K212" s="5">
        <v>116</v>
      </c>
      <c r="L212" s="8"/>
      <c r="M212" s="3">
        <v>0</v>
      </c>
      <c r="N212" s="3">
        <v>3737</v>
      </c>
      <c r="O212" s="3">
        <v>3737</v>
      </c>
      <c r="P212" s="3">
        <v>32400</v>
      </c>
      <c r="Q212" s="3">
        <v>287.80700000000002</v>
      </c>
      <c r="R212" s="3">
        <v>875508.89</v>
      </c>
      <c r="S212" s="3">
        <v>102831.8</v>
      </c>
      <c r="T212" s="3">
        <v>76234.8</v>
      </c>
      <c r="U212" s="3">
        <v>21439773.579999998</v>
      </c>
      <c r="V212" s="3">
        <v>26803313.829999998</v>
      </c>
      <c r="W212" s="12">
        <v>26920594.760000002</v>
      </c>
      <c r="X212" s="3">
        <v>1.0044</v>
      </c>
      <c r="Y212" s="3">
        <v>26920594.760000002</v>
      </c>
      <c r="Z212" s="3">
        <v>26920594.760000002</v>
      </c>
      <c r="AA212" s="3">
        <v>10510584.789999999</v>
      </c>
      <c r="AB212" s="3">
        <v>0</v>
      </c>
      <c r="AC212" s="3">
        <v>1101362.92</v>
      </c>
      <c r="AD212" s="3">
        <v>0</v>
      </c>
      <c r="AE212" s="12">
        <v>833926.39</v>
      </c>
      <c r="AF212" s="3">
        <v>0</v>
      </c>
      <c r="AG212" s="6">
        <v>1462762.84</v>
      </c>
      <c r="AH212" s="3">
        <v>3270661</v>
      </c>
      <c r="AI212" s="3">
        <v>0</v>
      </c>
      <c r="AJ212" s="3">
        <v>4047426.54</v>
      </c>
      <c r="AK212" s="3">
        <v>0</v>
      </c>
      <c r="AL212" s="3">
        <v>1</v>
      </c>
      <c r="AM212" s="3">
        <v>5440821.1799999997</v>
      </c>
      <c r="AN212" s="3">
        <v>40000</v>
      </c>
      <c r="AO212" s="3">
        <v>181892508</v>
      </c>
      <c r="AP212" s="3">
        <v>0</v>
      </c>
      <c r="AQ212" s="3">
        <v>146996</v>
      </c>
      <c r="AR212" s="3">
        <v>0</v>
      </c>
      <c r="AS212" s="3">
        <v>0</v>
      </c>
      <c r="AT212" s="3">
        <v>22.25</v>
      </c>
      <c r="AU212" s="3">
        <v>29.91</v>
      </c>
      <c r="AV212" s="3">
        <v>181893</v>
      </c>
      <c r="AW212" s="3">
        <v>52.16</v>
      </c>
      <c r="AX212" s="3">
        <v>7.31</v>
      </c>
      <c r="AY212" s="3">
        <v>0</v>
      </c>
      <c r="AZ212" s="3">
        <v>0.23</v>
      </c>
      <c r="BA212" s="3">
        <v>0</v>
      </c>
      <c r="BB212" s="3">
        <v>2</v>
      </c>
      <c r="BC212" s="3">
        <v>0</v>
      </c>
      <c r="BD212" s="3">
        <v>2.4700000000000002</v>
      </c>
      <c r="BE212" s="3">
        <v>0</v>
      </c>
      <c r="BF212" s="3">
        <v>5.28</v>
      </c>
      <c r="BG212" s="3">
        <v>2.4700000000000002</v>
      </c>
      <c r="BH212" s="3">
        <v>1835106</v>
      </c>
      <c r="BI212" s="3">
        <v>0</v>
      </c>
      <c r="BJ212" s="3">
        <v>120000</v>
      </c>
      <c r="BK212" s="3">
        <v>3601584</v>
      </c>
      <c r="BL212" s="3">
        <v>922775</v>
      </c>
      <c r="BM212" s="3">
        <v>0</v>
      </c>
      <c r="BN212" s="3">
        <v>739047.29</v>
      </c>
      <c r="BO212" s="3">
        <v>619.70000000000005</v>
      </c>
      <c r="BP212" s="3">
        <v>1533767.5</v>
      </c>
      <c r="BQ212" s="3">
        <v>683059.34</v>
      </c>
      <c r="BR212" s="3">
        <v>0</v>
      </c>
      <c r="BS212" s="3">
        <v>0</v>
      </c>
      <c r="BT212" s="3">
        <v>0</v>
      </c>
      <c r="BU212" s="3">
        <v>73703.58</v>
      </c>
      <c r="BV212" s="3">
        <v>200000</v>
      </c>
      <c r="BW212" s="3">
        <v>92000</v>
      </c>
      <c r="BX212" s="3">
        <v>0</v>
      </c>
      <c r="BY212" s="3">
        <v>220091.01</v>
      </c>
      <c r="BZ212" s="3">
        <v>619.70000000000005</v>
      </c>
      <c r="CA212" s="3">
        <v>489254.99</v>
      </c>
      <c r="CB212" s="3">
        <v>231059.34</v>
      </c>
      <c r="CC212" s="3">
        <v>65057.52</v>
      </c>
      <c r="CD212" s="3">
        <v>0</v>
      </c>
      <c r="CE212" s="3">
        <v>4151.1400000000003</v>
      </c>
      <c r="CF212" s="3">
        <v>4000</v>
      </c>
      <c r="CG212" s="3">
        <v>466447.29</v>
      </c>
      <c r="CH212" s="3">
        <v>0</v>
      </c>
      <c r="CI212" s="3">
        <v>42557.71</v>
      </c>
      <c r="CJ212" s="3">
        <v>0</v>
      </c>
      <c r="CK212" s="3">
        <v>87657.86</v>
      </c>
      <c r="CL212" s="3">
        <v>2000</v>
      </c>
      <c r="CM212" s="3">
        <v>9488247.7200000007</v>
      </c>
      <c r="CN212" s="3">
        <v>1330048.48</v>
      </c>
      <c r="CO212" s="3">
        <v>0</v>
      </c>
      <c r="CP212" s="3">
        <v>42145.279999999999</v>
      </c>
      <c r="CQ212" s="3">
        <v>364327.71</v>
      </c>
      <c r="CR212" s="3">
        <v>0</v>
      </c>
      <c r="CS212" s="3">
        <v>450000</v>
      </c>
      <c r="CT212" s="3">
        <v>0</v>
      </c>
      <c r="CU212" s="3">
        <v>956854.65</v>
      </c>
      <c r="CV212" s="3">
        <v>450000</v>
      </c>
      <c r="CW212" s="3">
        <v>225450.33</v>
      </c>
      <c r="CX212" s="3">
        <v>907242.82</v>
      </c>
      <c r="CY212" s="3">
        <v>74425.2</v>
      </c>
      <c r="CZ212" s="3">
        <v>0</v>
      </c>
      <c r="DA212" s="3">
        <v>220000</v>
      </c>
      <c r="DB212" s="3">
        <v>3397584</v>
      </c>
      <c r="DC212" s="3">
        <v>0</v>
      </c>
      <c r="DD212" s="3">
        <v>0</v>
      </c>
      <c r="DE212" s="3">
        <v>0</v>
      </c>
      <c r="DF212" s="3">
        <v>0</v>
      </c>
      <c r="DG212" s="3">
        <v>0</v>
      </c>
      <c r="DH212" s="3">
        <v>0</v>
      </c>
      <c r="DI212" s="3">
        <v>0</v>
      </c>
      <c r="DJ212" s="3">
        <v>0</v>
      </c>
      <c r="DK212" s="3">
        <v>0</v>
      </c>
      <c r="DL212" s="3">
        <v>0</v>
      </c>
      <c r="DM212" s="3">
        <v>15969584.199999999</v>
      </c>
      <c r="DN212" s="3">
        <v>220000</v>
      </c>
      <c r="DO212" s="3">
        <v>0</v>
      </c>
      <c r="DP212" s="3">
        <v>0</v>
      </c>
      <c r="DQ212" s="3">
        <v>0</v>
      </c>
      <c r="DR212" s="3">
        <v>0</v>
      </c>
      <c r="DS212" s="3">
        <v>0</v>
      </c>
      <c r="DT212" s="3" t="s">
        <v>126</v>
      </c>
      <c r="DU212" s="3"/>
      <c r="DV212" s="16" t="s">
        <v>1073</v>
      </c>
    </row>
    <row r="213" spans="1:126" ht="12.75" customHeight="1" x14ac:dyDescent="0.25">
      <c r="A213" s="3" t="s">
        <v>1039</v>
      </c>
      <c r="B213" s="3" t="s">
        <v>363</v>
      </c>
      <c r="C213" s="7" t="s">
        <v>809</v>
      </c>
      <c r="D213" s="7" t="s">
        <v>366</v>
      </c>
      <c r="E213" s="3" t="s">
        <v>120</v>
      </c>
      <c r="F213" s="5">
        <v>1080</v>
      </c>
      <c r="G213" s="8"/>
      <c r="H213" s="8"/>
      <c r="I213" s="8"/>
      <c r="J213" s="8"/>
      <c r="K213" s="8"/>
      <c r="L213" s="5">
        <v>286</v>
      </c>
      <c r="M213" s="3">
        <v>1366</v>
      </c>
      <c r="N213" s="3">
        <v>0</v>
      </c>
      <c r="O213" s="3">
        <v>1366</v>
      </c>
      <c r="P213" s="3">
        <v>19000</v>
      </c>
      <c r="Q213" s="3">
        <v>93.54</v>
      </c>
      <c r="R213" s="3">
        <v>284548.68</v>
      </c>
      <c r="S213" s="3">
        <v>29455.01</v>
      </c>
      <c r="T213" s="3">
        <v>27866.400000000001</v>
      </c>
      <c r="U213" s="3">
        <v>6864544.7800000003</v>
      </c>
      <c r="V213" s="3">
        <v>8609935.4299999997</v>
      </c>
      <c r="W213" s="12">
        <v>8378056.2400000002</v>
      </c>
      <c r="X213" s="3">
        <v>0.97309999999999997</v>
      </c>
      <c r="Y213" s="3">
        <v>8313056.2400000002</v>
      </c>
      <c r="Z213" s="3">
        <v>8609935.4299999997</v>
      </c>
      <c r="AA213" s="3">
        <v>3260100.4</v>
      </c>
      <c r="AB213" s="3">
        <v>0</v>
      </c>
      <c r="AC213" s="3">
        <v>477887.92</v>
      </c>
      <c r="AD213" s="3">
        <v>0</v>
      </c>
      <c r="AE213" s="12">
        <v>586077.44999999995</v>
      </c>
      <c r="AF213" s="3">
        <v>0</v>
      </c>
      <c r="AG213" s="6">
        <v>285319.03999999998</v>
      </c>
      <c r="AH213" s="3">
        <v>1202998.48</v>
      </c>
      <c r="AI213" s="3">
        <v>1277368.8500000001</v>
      </c>
      <c r="AJ213" s="3">
        <v>0</v>
      </c>
      <c r="AK213" s="3">
        <v>1</v>
      </c>
      <c r="AL213" s="3">
        <v>0</v>
      </c>
      <c r="AM213" s="3">
        <v>1513511.46</v>
      </c>
      <c r="AN213" s="3">
        <v>0</v>
      </c>
      <c r="AO213" s="3">
        <v>30332644</v>
      </c>
      <c r="AP213" s="3">
        <v>28568</v>
      </c>
      <c r="AQ213" s="3">
        <v>0</v>
      </c>
      <c r="AR213" s="3">
        <v>0</v>
      </c>
      <c r="AS213" s="3">
        <v>42.11</v>
      </c>
      <c r="AT213" s="3">
        <v>0</v>
      </c>
      <c r="AU213" s="3">
        <v>49.9</v>
      </c>
      <c r="AV213" s="3">
        <v>30333</v>
      </c>
      <c r="AW213" s="3">
        <v>92.01</v>
      </c>
      <c r="AX213" s="3">
        <v>22.52</v>
      </c>
      <c r="AY213" s="3">
        <v>0</v>
      </c>
      <c r="AZ213" s="3">
        <v>0</v>
      </c>
      <c r="BA213" s="3">
        <v>0</v>
      </c>
      <c r="BB213" s="3">
        <v>0.21</v>
      </c>
      <c r="BC213" s="3">
        <v>0</v>
      </c>
      <c r="BD213" s="3">
        <v>3.3</v>
      </c>
      <c r="BE213" s="3">
        <v>0</v>
      </c>
      <c r="BF213" s="3">
        <v>26.82</v>
      </c>
      <c r="BG213" s="3">
        <v>0</v>
      </c>
      <c r="BH213" s="3">
        <v>990847</v>
      </c>
      <c r="BI213" s="3">
        <v>0</v>
      </c>
      <c r="BJ213" s="3">
        <v>70224.039999999994</v>
      </c>
      <c r="BK213" s="3">
        <v>1104736.5</v>
      </c>
      <c r="BL213" s="3">
        <v>35873</v>
      </c>
      <c r="BM213" s="3">
        <v>0</v>
      </c>
      <c r="BN213" s="3">
        <v>113188.75</v>
      </c>
      <c r="BO213" s="3">
        <v>0</v>
      </c>
      <c r="BP213" s="3">
        <v>1012917</v>
      </c>
      <c r="BQ213" s="3">
        <v>80828.37</v>
      </c>
      <c r="BR213" s="3">
        <v>0</v>
      </c>
      <c r="BS213" s="3">
        <v>108687.58</v>
      </c>
      <c r="BT213" s="3">
        <v>0</v>
      </c>
      <c r="BU213" s="3">
        <v>70224.039999999994</v>
      </c>
      <c r="BV213" s="3">
        <v>102906.28</v>
      </c>
      <c r="BW213" s="3">
        <v>29400.33</v>
      </c>
      <c r="BX213" s="3">
        <v>0</v>
      </c>
      <c r="BY213" s="3">
        <v>4736.51</v>
      </c>
      <c r="BZ213" s="3">
        <v>0</v>
      </c>
      <c r="CA213" s="3">
        <v>199413.68</v>
      </c>
      <c r="CB213" s="3">
        <v>44489.03</v>
      </c>
      <c r="CC213" s="3">
        <v>45991.45</v>
      </c>
      <c r="CD213" s="3">
        <v>0</v>
      </c>
      <c r="CE213" s="3">
        <v>0</v>
      </c>
      <c r="CF213" s="3">
        <v>0</v>
      </c>
      <c r="CG213" s="3">
        <v>0</v>
      </c>
      <c r="CH213" s="3">
        <v>0</v>
      </c>
      <c r="CI213" s="3">
        <v>0</v>
      </c>
      <c r="CJ213" s="3">
        <v>0</v>
      </c>
      <c r="CK213" s="3">
        <v>0</v>
      </c>
      <c r="CL213" s="3">
        <v>36339.339999999997</v>
      </c>
      <c r="CM213" s="3">
        <v>2790880.31</v>
      </c>
      <c r="CN213" s="3">
        <v>683222.3</v>
      </c>
      <c r="CO213" s="3">
        <v>0</v>
      </c>
      <c r="CP213" s="3">
        <v>0</v>
      </c>
      <c r="CQ213" s="3">
        <v>6472.67</v>
      </c>
      <c r="CR213" s="3">
        <v>0</v>
      </c>
      <c r="CS213" s="3">
        <v>100000</v>
      </c>
      <c r="CT213" s="3">
        <v>0</v>
      </c>
      <c r="CU213" s="3">
        <v>813503.32</v>
      </c>
      <c r="CV213" s="3">
        <v>0</v>
      </c>
      <c r="CW213" s="3">
        <v>198169.4</v>
      </c>
      <c r="CX213" s="3">
        <v>386657.78</v>
      </c>
      <c r="CY213" s="3">
        <v>12555.55</v>
      </c>
      <c r="CZ213" s="3">
        <v>399413.67</v>
      </c>
      <c r="DA213" s="3">
        <v>76472.83</v>
      </c>
      <c r="DB213" s="3">
        <v>1001830.22</v>
      </c>
      <c r="DC213" s="3">
        <v>0</v>
      </c>
      <c r="DD213" s="3">
        <v>0</v>
      </c>
      <c r="DE213" s="3">
        <v>0</v>
      </c>
      <c r="DF213" s="3">
        <v>0</v>
      </c>
      <c r="DG213" s="3">
        <v>0</v>
      </c>
      <c r="DH213" s="3">
        <v>0</v>
      </c>
      <c r="DI213" s="3">
        <v>0</v>
      </c>
      <c r="DJ213" s="3">
        <v>0</v>
      </c>
      <c r="DK213" s="3">
        <v>0</v>
      </c>
      <c r="DL213" s="3">
        <v>0</v>
      </c>
      <c r="DM213" s="3">
        <v>5301856.8899999997</v>
      </c>
      <c r="DN213" s="3">
        <v>76472.84</v>
      </c>
      <c r="DO213" s="3">
        <v>0</v>
      </c>
      <c r="DP213" s="3">
        <v>0</v>
      </c>
      <c r="DQ213" s="3">
        <v>0</v>
      </c>
      <c r="DR213" s="3">
        <v>0</v>
      </c>
      <c r="DS213" s="3">
        <v>0</v>
      </c>
      <c r="DT213" s="3" t="s">
        <v>121</v>
      </c>
      <c r="DU213" s="3" t="s">
        <v>122</v>
      </c>
      <c r="DV213" s="16" t="s">
        <v>1076</v>
      </c>
    </row>
    <row r="214" spans="1:126" ht="12.75" customHeight="1" x14ac:dyDescent="0.25">
      <c r="A214" s="3" t="s">
        <v>1039</v>
      </c>
      <c r="B214" s="3" t="s">
        <v>363</v>
      </c>
      <c r="C214" s="7" t="s">
        <v>810</v>
      </c>
      <c r="D214" s="7" t="s">
        <v>367</v>
      </c>
      <c r="E214" s="3" t="s">
        <v>120</v>
      </c>
      <c r="F214" s="5">
        <v>529</v>
      </c>
      <c r="G214" s="8"/>
      <c r="H214" s="8"/>
      <c r="I214" s="8"/>
      <c r="J214" s="8"/>
      <c r="K214" s="8"/>
      <c r="L214" s="5">
        <v>132</v>
      </c>
      <c r="M214" s="3">
        <v>661</v>
      </c>
      <c r="N214" s="3">
        <v>0</v>
      </c>
      <c r="O214" s="3">
        <v>661</v>
      </c>
      <c r="P214" s="3">
        <v>2800</v>
      </c>
      <c r="Q214" s="3">
        <v>46</v>
      </c>
      <c r="R214" s="3">
        <v>139932</v>
      </c>
      <c r="S214" s="3">
        <v>16292.58</v>
      </c>
      <c r="T214" s="3">
        <v>13484.4</v>
      </c>
      <c r="U214" s="3">
        <v>3339269.73</v>
      </c>
      <c r="V214" s="3">
        <v>4196280.84</v>
      </c>
      <c r="W214" s="12">
        <v>4063693.76</v>
      </c>
      <c r="X214" s="3">
        <v>0.96840000000000004</v>
      </c>
      <c r="Y214" s="3">
        <v>4063693.76</v>
      </c>
      <c r="Z214" s="3">
        <v>4196280.84</v>
      </c>
      <c r="AA214" s="3">
        <v>1609393.91</v>
      </c>
      <c r="AB214" s="3">
        <v>0</v>
      </c>
      <c r="AC214" s="3">
        <v>195130.81</v>
      </c>
      <c r="AD214" s="3">
        <v>33076.44</v>
      </c>
      <c r="AE214" s="12">
        <v>400574.85</v>
      </c>
      <c r="AF214" s="3">
        <v>0</v>
      </c>
      <c r="AG214" s="6">
        <v>78282.36</v>
      </c>
      <c r="AH214" s="3">
        <v>951022.71</v>
      </c>
      <c r="AI214" s="3">
        <v>332930.96000000002</v>
      </c>
      <c r="AJ214" s="3">
        <v>0</v>
      </c>
      <c r="AK214" s="3">
        <v>1</v>
      </c>
      <c r="AL214" s="3">
        <v>0</v>
      </c>
      <c r="AM214" s="3">
        <v>724424.03</v>
      </c>
      <c r="AN214" s="3">
        <v>0</v>
      </c>
      <c r="AO214" s="3">
        <v>7258147</v>
      </c>
      <c r="AP214" s="3">
        <v>20733</v>
      </c>
      <c r="AQ214" s="3">
        <v>0</v>
      </c>
      <c r="AR214" s="3">
        <v>0</v>
      </c>
      <c r="AS214" s="3">
        <v>45.87</v>
      </c>
      <c r="AT214" s="3">
        <v>0</v>
      </c>
      <c r="AU214" s="3">
        <v>99.81</v>
      </c>
      <c r="AV214" s="3">
        <v>7258</v>
      </c>
      <c r="AW214" s="3">
        <v>145.68</v>
      </c>
      <c r="AX214" s="3">
        <v>11.71</v>
      </c>
      <c r="AY214" s="3">
        <v>0</v>
      </c>
      <c r="AZ214" s="3">
        <v>0</v>
      </c>
      <c r="BA214" s="3">
        <v>0</v>
      </c>
      <c r="BB214" s="3">
        <v>3.73</v>
      </c>
      <c r="BC214" s="3">
        <v>0</v>
      </c>
      <c r="BD214" s="3">
        <v>7.52</v>
      </c>
      <c r="BE214" s="3">
        <v>0</v>
      </c>
      <c r="BF214" s="3">
        <v>6.48</v>
      </c>
      <c r="BG214" s="3">
        <v>0</v>
      </c>
      <c r="BH214" s="3">
        <v>125000</v>
      </c>
      <c r="BI214" s="3">
        <v>95380.65</v>
      </c>
      <c r="BJ214" s="3">
        <v>19641.52</v>
      </c>
      <c r="BK214" s="3">
        <v>552194.44999999995</v>
      </c>
      <c r="BL214" s="3">
        <v>35000</v>
      </c>
      <c r="BM214" s="3">
        <v>0</v>
      </c>
      <c r="BN214" s="3">
        <v>73067.37</v>
      </c>
      <c r="BO214" s="3">
        <v>91587.4</v>
      </c>
      <c r="BP214" s="3">
        <v>104600</v>
      </c>
      <c r="BQ214" s="3">
        <v>117967.54</v>
      </c>
      <c r="BR214" s="3">
        <v>0</v>
      </c>
      <c r="BS214" s="3">
        <v>23948.959999999999</v>
      </c>
      <c r="BT214" s="3">
        <v>95268.17</v>
      </c>
      <c r="BU214" s="3">
        <v>19614.8</v>
      </c>
      <c r="BV214" s="3">
        <v>116317.27</v>
      </c>
      <c r="BW214" s="3">
        <v>7906.52</v>
      </c>
      <c r="BX214" s="3">
        <v>0</v>
      </c>
      <c r="BY214" s="3">
        <v>14286.74</v>
      </c>
      <c r="BZ214" s="3">
        <v>73736.399999999994</v>
      </c>
      <c r="CA214" s="3">
        <v>57542.34</v>
      </c>
      <c r="CB214" s="3">
        <v>117826.6</v>
      </c>
      <c r="CC214" s="3">
        <v>3138.66</v>
      </c>
      <c r="CD214" s="3">
        <v>112.48</v>
      </c>
      <c r="CE214" s="3">
        <v>26.72</v>
      </c>
      <c r="CF214" s="3">
        <v>259.92</v>
      </c>
      <c r="CG214" s="3">
        <v>24.78</v>
      </c>
      <c r="CH214" s="3">
        <v>0</v>
      </c>
      <c r="CI214" s="3">
        <v>69.02</v>
      </c>
      <c r="CJ214" s="3">
        <v>17851</v>
      </c>
      <c r="CK214" s="3">
        <v>36.03</v>
      </c>
      <c r="CL214" s="3">
        <v>140.94</v>
      </c>
      <c r="CM214" s="3">
        <v>1057354.99</v>
      </c>
      <c r="CN214" s="3">
        <v>85012.38</v>
      </c>
      <c r="CO214" s="3">
        <v>0</v>
      </c>
      <c r="CP214" s="3">
        <v>0</v>
      </c>
      <c r="CQ214" s="3">
        <v>27068.7</v>
      </c>
      <c r="CR214" s="3">
        <v>0</v>
      </c>
      <c r="CS214" s="3">
        <v>54600</v>
      </c>
      <c r="CT214" s="3">
        <v>0</v>
      </c>
      <c r="CU214" s="3">
        <v>47021.63</v>
      </c>
      <c r="CV214" s="3">
        <v>0</v>
      </c>
      <c r="CW214" s="3">
        <v>25000</v>
      </c>
      <c r="CX214" s="3">
        <v>193268.06</v>
      </c>
      <c r="CY214" s="3">
        <v>12250</v>
      </c>
      <c r="CZ214" s="3">
        <v>0</v>
      </c>
      <c r="DA214" s="3">
        <v>6450</v>
      </c>
      <c r="DB214" s="3">
        <v>435617.26</v>
      </c>
      <c r="DC214" s="3">
        <v>0</v>
      </c>
      <c r="DD214" s="3">
        <v>0</v>
      </c>
      <c r="DE214" s="3">
        <v>0</v>
      </c>
      <c r="DF214" s="3">
        <v>0</v>
      </c>
      <c r="DG214" s="3">
        <v>0</v>
      </c>
      <c r="DH214" s="3">
        <v>0</v>
      </c>
      <c r="DI214" s="3">
        <v>0</v>
      </c>
      <c r="DJ214" s="3">
        <v>0</v>
      </c>
      <c r="DK214" s="3">
        <v>0</v>
      </c>
      <c r="DL214" s="3">
        <v>0</v>
      </c>
      <c r="DM214" s="3">
        <v>2928056.41</v>
      </c>
      <c r="DN214" s="3">
        <v>6450</v>
      </c>
      <c r="DO214" s="3">
        <v>0</v>
      </c>
      <c r="DP214" s="3">
        <v>0</v>
      </c>
      <c r="DQ214" s="3">
        <v>0</v>
      </c>
      <c r="DR214" s="3">
        <v>0</v>
      </c>
      <c r="DS214" s="3">
        <v>0</v>
      </c>
      <c r="DT214" s="3" t="s">
        <v>121</v>
      </c>
      <c r="DU214" s="3" t="s">
        <v>122</v>
      </c>
      <c r="DV214" s="16" t="s">
        <v>1077</v>
      </c>
    </row>
    <row r="215" spans="1:126" ht="12.75" customHeight="1" x14ac:dyDescent="0.25">
      <c r="A215" s="3" t="s">
        <v>1039</v>
      </c>
      <c r="B215" s="3" t="s">
        <v>363</v>
      </c>
      <c r="C215" s="7" t="s">
        <v>811</v>
      </c>
      <c r="D215" s="7" t="s">
        <v>368</v>
      </c>
      <c r="E215" s="3" t="s">
        <v>120</v>
      </c>
      <c r="F215" s="5">
        <v>84</v>
      </c>
      <c r="G215" s="8"/>
      <c r="H215" s="8"/>
      <c r="I215" s="8"/>
      <c r="J215" s="8"/>
      <c r="K215" s="8"/>
      <c r="L215" s="5">
        <v>21</v>
      </c>
      <c r="M215" s="3">
        <v>105</v>
      </c>
      <c r="N215" s="3">
        <v>0</v>
      </c>
      <c r="O215" s="3">
        <v>105</v>
      </c>
      <c r="P215" s="3">
        <v>1600</v>
      </c>
      <c r="Q215" s="3">
        <v>8.7200000000000006</v>
      </c>
      <c r="R215" s="3">
        <v>26526.240000000002</v>
      </c>
      <c r="S215" s="3">
        <v>3974.96</v>
      </c>
      <c r="T215" s="3">
        <v>2142</v>
      </c>
      <c r="U215" s="3">
        <v>578447.44999999995</v>
      </c>
      <c r="V215" s="3">
        <v>720566.1</v>
      </c>
      <c r="W215" s="12">
        <v>637784.16</v>
      </c>
      <c r="X215" s="3">
        <v>0.8851</v>
      </c>
      <c r="Y215" s="3">
        <v>637784.16</v>
      </c>
      <c r="Z215" s="3">
        <v>720566.1</v>
      </c>
      <c r="AA215" s="3">
        <v>291597.68</v>
      </c>
      <c r="AB215" s="3">
        <v>0</v>
      </c>
      <c r="AC215" s="3">
        <v>14562.61</v>
      </c>
      <c r="AD215" s="3">
        <v>4853.88</v>
      </c>
      <c r="AE215" s="12">
        <v>63778.42</v>
      </c>
      <c r="AF215" s="3">
        <v>2349.14</v>
      </c>
      <c r="AG215" s="6">
        <v>21625.34</v>
      </c>
      <c r="AH215" s="3">
        <v>133003.20000000001</v>
      </c>
      <c r="AI215" s="3">
        <v>77121.67</v>
      </c>
      <c r="AJ215" s="3">
        <v>0</v>
      </c>
      <c r="AK215" s="3">
        <v>1</v>
      </c>
      <c r="AL215" s="3">
        <v>0</v>
      </c>
      <c r="AM215" s="3">
        <v>59336.71</v>
      </c>
      <c r="AN215" s="3">
        <v>0</v>
      </c>
      <c r="AO215" s="3">
        <v>1991385</v>
      </c>
      <c r="AP215" s="3">
        <v>3435</v>
      </c>
      <c r="AQ215" s="3">
        <v>0</v>
      </c>
      <c r="AR215" s="3">
        <v>0</v>
      </c>
      <c r="AS215" s="3">
        <v>38.72</v>
      </c>
      <c r="AT215" s="3">
        <v>0</v>
      </c>
      <c r="AU215" s="3">
        <v>29.8</v>
      </c>
      <c r="AV215" s="3">
        <v>1991</v>
      </c>
      <c r="AW215" s="3">
        <v>68.52</v>
      </c>
      <c r="AX215" s="3">
        <v>42.97</v>
      </c>
      <c r="AY215" s="3">
        <v>0</v>
      </c>
      <c r="AZ215" s="3">
        <v>0</v>
      </c>
      <c r="BA215" s="3">
        <v>0</v>
      </c>
      <c r="BB215" s="3">
        <v>5.34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123762.56</v>
      </c>
      <c r="BI215" s="3">
        <v>0</v>
      </c>
      <c r="BJ215" s="3">
        <v>1687.2</v>
      </c>
      <c r="BK215" s="3">
        <v>86000</v>
      </c>
      <c r="BL215" s="3">
        <v>10640</v>
      </c>
      <c r="BM215" s="3">
        <v>0</v>
      </c>
      <c r="BN215" s="3">
        <v>3003</v>
      </c>
      <c r="BO215" s="3">
        <v>18.649999999999999</v>
      </c>
      <c r="BP215" s="3">
        <v>0</v>
      </c>
      <c r="BQ215" s="3">
        <v>0</v>
      </c>
      <c r="BR215" s="3">
        <v>6293.75</v>
      </c>
      <c r="BS215" s="3">
        <v>14469.83</v>
      </c>
      <c r="BT215" s="3">
        <v>0</v>
      </c>
      <c r="BU215" s="3">
        <v>1687.2</v>
      </c>
      <c r="BV215" s="3">
        <v>21865.49</v>
      </c>
      <c r="BW215" s="3">
        <v>0</v>
      </c>
      <c r="BX215" s="3">
        <v>0</v>
      </c>
      <c r="BY215" s="3">
        <v>2290.7600000000002</v>
      </c>
      <c r="BZ215" s="3">
        <v>18.649999999999999</v>
      </c>
      <c r="CA215" s="3">
        <v>0</v>
      </c>
      <c r="CB215" s="3">
        <v>0</v>
      </c>
      <c r="CC215" s="3">
        <v>4332.8</v>
      </c>
      <c r="CD215" s="3">
        <v>0</v>
      </c>
      <c r="CE215" s="3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136458.38</v>
      </c>
      <c r="CN215" s="3">
        <v>85571.77</v>
      </c>
      <c r="CO215" s="3">
        <v>0</v>
      </c>
      <c r="CP215" s="3">
        <v>0</v>
      </c>
      <c r="CQ215" s="3">
        <v>10640</v>
      </c>
      <c r="CR215" s="3">
        <v>0</v>
      </c>
      <c r="CS215" s="3">
        <v>0</v>
      </c>
      <c r="CT215" s="3">
        <v>0</v>
      </c>
      <c r="CU215" s="3">
        <v>0</v>
      </c>
      <c r="CV215" s="3">
        <v>0</v>
      </c>
      <c r="CW215" s="3">
        <v>24752.51</v>
      </c>
      <c r="CX215" s="3">
        <v>30100</v>
      </c>
      <c r="CY215" s="3">
        <v>0</v>
      </c>
      <c r="CZ215" s="3">
        <v>0</v>
      </c>
      <c r="DA215" s="3">
        <v>9694.08</v>
      </c>
      <c r="DB215" s="3">
        <v>64134.51</v>
      </c>
      <c r="DC215" s="3">
        <v>0</v>
      </c>
      <c r="DD215" s="3">
        <v>0</v>
      </c>
      <c r="DE215" s="3">
        <v>0</v>
      </c>
      <c r="DF215" s="3">
        <v>0</v>
      </c>
      <c r="DG215" s="3">
        <v>0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3">
        <v>473406.69</v>
      </c>
      <c r="DN215" s="3">
        <v>9694.08</v>
      </c>
      <c r="DO215" s="3">
        <v>0</v>
      </c>
      <c r="DP215" s="3">
        <v>0</v>
      </c>
      <c r="DQ215" s="3">
        <v>0</v>
      </c>
      <c r="DR215" s="3">
        <v>0</v>
      </c>
      <c r="DS215" s="3">
        <v>0</v>
      </c>
      <c r="DT215" s="3" t="s">
        <v>121</v>
      </c>
      <c r="DU215" s="3" t="s">
        <v>122</v>
      </c>
      <c r="DV215" s="16" t="s">
        <v>1078</v>
      </c>
    </row>
    <row r="216" spans="1:126" ht="12.75" customHeight="1" x14ac:dyDescent="0.25">
      <c r="A216" s="3" t="s">
        <v>1039</v>
      </c>
      <c r="B216" s="3" t="s">
        <v>363</v>
      </c>
      <c r="C216" s="7" t="s">
        <v>812</v>
      </c>
      <c r="D216" s="7" t="s">
        <v>369</v>
      </c>
      <c r="E216" s="3" t="s">
        <v>120</v>
      </c>
      <c r="F216" s="5">
        <v>281</v>
      </c>
      <c r="G216" s="8"/>
      <c r="H216" s="8"/>
      <c r="I216" s="8"/>
      <c r="J216" s="8"/>
      <c r="K216" s="8"/>
      <c r="L216" s="5">
        <v>96</v>
      </c>
      <c r="M216" s="3">
        <v>377</v>
      </c>
      <c r="N216" s="3">
        <v>0</v>
      </c>
      <c r="O216" s="3">
        <v>377</v>
      </c>
      <c r="P216" s="3">
        <v>4800</v>
      </c>
      <c r="Q216" s="3">
        <v>28.25</v>
      </c>
      <c r="R216" s="3">
        <v>85936.5</v>
      </c>
      <c r="S216" s="3">
        <v>17029.52</v>
      </c>
      <c r="T216" s="3">
        <v>7690.8</v>
      </c>
      <c r="U216" s="3">
        <v>1959646.77</v>
      </c>
      <c r="V216" s="3">
        <v>2453463.2200000002</v>
      </c>
      <c r="W216" s="12">
        <v>2347725.71</v>
      </c>
      <c r="X216" s="3">
        <v>0.95689999999999997</v>
      </c>
      <c r="Y216" s="3">
        <v>2347725.71</v>
      </c>
      <c r="Z216" s="3">
        <v>2453463.2200000002</v>
      </c>
      <c r="AA216" s="3">
        <v>952131.46</v>
      </c>
      <c r="AB216" s="3">
        <v>0</v>
      </c>
      <c r="AC216" s="3">
        <v>94946.98</v>
      </c>
      <c r="AD216" s="3">
        <v>18064.439999999999</v>
      </c>
      <c r="AE216" s="12">
        <v>234772.57</v>
      </c>
      <c r="AF216" s="3">
        <v>6626.86</v>
      </c>
      <c r="AG216" s="6">
        <v>139189.43</v>
      </c>
      <c r="AH216" s="3">
        <v>463619.38</v>
      </c>
      <c r="AI216" s="3">
        <v>160581.13</v>
      </c>
      <c r="AJ216" s="3">
        <v>0</v>
      </c>
      <c r="AK216" s="3">
        <v>1</v>
      </c>
      <c r="AL216" s="3">
        <v>0</v>
      </c>
      <c r="AM216" s="3">
        <v>388078.94</v>
      </c>
      <c r="AN216" s="3">
        <v>0</v>
      </c>
      <c r="AO216" s="3">
        <v>4513924</v>
      </c>
      <c r="AP216" s="3">
        <v>13034</v>
      </c>
      <c r="AQ216" s="3">
        <v>0</v>
      </c>
      <c r="AR216" s="3">
        <v>0</v>
      </c>
      <c r="AS216" s="3">
        <v>35.57</v>
      </c>
      <c r="AT216" s="3">
        <v>0</v>
      </c>
      <c r="AU216" s="3">
        <v>85.97</v>
      </c>
      <c r="AV216" s="3">
        <v>4514</v>
      </c>
      <c r="AW216" s="3">
        <v>121.54</v>
      </c>
      <c r="AX216" s="3">
        <v>33.229999999999997</v>
      </c>
      <c r="AY216" s="3">
        <v>0</v>
      </c>
      <c r="AZ216" s="3">
        <v>0</v>
      </c>
      <c r="BA216" s="3">
        <v>0</v>
      </c>
      <c r="BB216" s="3">
        <v>1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208582</v>
      </c>
      <c r="BI216" s="3">
        <v>0</v>
      </c>
      <c r="BJ216" s="3">
        <v>78.55</v>
      </c>
      <c r="BK216" s="3">
        <v>325472</v>
      </c>
      <c r="BL216" s="3">
        <v>39461.910000000003</v>
      </c>
      <c r="BM216" s="3">
        <v>0</v>
      </c>
      <c r="BN216" s="3">
        <v>52777.43</v>
      </c>
      <c r="BO216" s="3">
        <v>2671.8</v>
      </c>
      <c r="BP216" s="3">
        <v>79470.880000000005</v>
      </c>
      <c r="BQ216" s="3">
        <v>65912.75</v>
      </c>
      <c r="BR216" s="3">
        <v>33721.57</v>
      </c>
      <c r="BS216" s="3">
        <v>18071.650000000001</v>
      </c>
      <c r="BT216" s="3">
        <v>0</v>
      </c>
      <c r="BU216" s="3">
        <v>62.09</v>
      </c>
      <c r="BV216" s="3">
        <v>18803.169999999998</v>
      </c>
      <c r="BW216" s="3">
        <v>34904.559999999998</v>
      </c>
      <c r="BX216" s="3">
        <v>0</v>
      </c>
      <c r="BY216" s="3">
        <v>50272.11</v>
      </c>
      <c r="BZ216" s="3">
        <v>1367.28</v>
      </c>
      <c r="CA216" s="3">
        <v>79470.880000000005</v>
      </c>
      <c r="CB216" s="3">
        <v>65912.75</v>
      </c>
      <c r="CC216" s="3">
        <v>11292.69</v>
      </c>
      <c r="CD216" s="3">
        <v>0</v>
      </c>
      <c r="CE216" s="3">
        <v>16.46</v>
      </c>
      <c r="CF216" s="3">
        <v>0</v>
      </c>
      <c r="CG216" s="3">
        <v>43.43</v>
      </c>
      <c r="CH216" s="3">
        <v>0</v>
      </c>
      <c r="CI216" s="3">
        <v>92.43</v>
      </c>
      <c r="CJ216" s="3">
        <v>1304.52</v>
      </c>
      <c r="CK216" s="3">
        <v>0</v>
      </c>
      <c r="CL216" s="3">
        <v>0</v>
      </c>
      <c r="CM216" s="3">
        <v>548660.06999999995</v>
      </c>
      <c r="CN216" s="3">
        <v>150003.66</v>
      </c>
      <c r="CO216" s="3">
        <v>0</v>
      </c>
      <c r="CP216" s="3">
        <v>0</v>
      </c>
      <c r="CQ216" s="3">
        <v>4513.92</v>
      </c>
      <c r="CR216" s="3">
        <v>0</v>
      </c>
      <c r="CS216" s="3">
        <v>0</v>
      </c>
      <c r="CT216" s="3">
        <v>0</v>
      </c>
      <c r="CU216" s="3">
        <v>0</v>
      </c>
      <c r="CV216" s="3">
        <v>0</v>
      </c>
      <c r="CW216" s="3">
        <v>41716.400000000001</v>
      </c>
      <c r="CX216" s="3">
        <v>113915.2</v>
      </c>
      <c r="CY216" s="3">
        <v>0</v>
      </c>
      <c r="CZ216" s="3">
        <v>0</v>
      </c>
      <c r="DA216" s="3">
        <v>14607</v>
      </c>
      <c r="DB216" s="3">
        <v>306668.83</v>
      </c>
      <c r="DC216" s="3">
        <v>0</v>
      </c>
      <c r="DD216" s="3">
        <v>0</v>
      </c>
      <c r="DE216" s="3">
        <v>0</v>
      </c>
      <c r="DF216" s="3">
        <v>0</v>
      </c>
      <c r="DG216" s="3">
        <v>0</v>
      </c>
      <c r="DH216" s="3">
        <v>0</v>
      </c>
      <c r="DI216" s="3">
        <v>0</v>
      </c>
      <c r="DJ216" s="3">
        <v>0</v>
      </c>
      <c r="DK216" s="3">
        <v>0</v>
      </c>
      <c r="DL216" s="3">
        <v>0</v>
      </c>
      <c r="DM216" s="3">
        <v>1626154.64</v>
      </c>
      <c r="DN216" s="3">
        <v>14607</v>
      </c>
      <c r="DO216" s="3">
        <v>0</v>
      </c>
      <c r="DP216" s="3">
        <v>0</v>
      </c>
      <c r="DQ216" s="3">
        <v>0</v>
      </c>
      <c r="DR216" s="3">
        <v>0</v>
      </c>
      <c r="DS216" s="3">
        <v>0</v>
      </c>
      <c r="DT216" s="3" t="s">
        <v>121</v>
      </c>
      <c r="DU216" s="3" t="s">
        <v>122</v>
      </c>
      <c r="DV216" s="16" t="s">
        <v>1077</v>
      </c>
    </row>
    <row r="217" spans="1:126" ht="12.75" customHeight="1" x14ac:dyDescent="0.25">
      <c r="A217" s="3" t="s">
        <v>1039</v>
      </c>
      <c r="B217" s="3" t="s">
        <v>363</v>
      </c>
      <c r="C217" s="7" t="s">
        <v>813</v>
      </c>
      <c r="D217" s="7" t="s">
        <v>370</v>
      </c>
      <c r="E217" s="3" t="s">
        <v>120</v>
      </c>
      <c r="F217" s="5">
        <v>42</v>
      </c>
      <c r="G217" s="8"/>
      <c r="H217" s="8"/>
      <c r="I217" s="8"/>
      <c r="J217" s="8"/>
      <c r="K217" s="8"/>
      <c r="L217" s="5">
        <v>9</v>
      </c>
      <c r="M217" s="3">
        <v>51</v>
      </c>
      <c r="N217" s="3">
        <v>0</v>
      </c>
      <c r="O217" s="3">
        <v>51</v>
      </c>
      <c r="P217" s="3">
        <v>0</v>
      </c>
      <c r="Q217" s="3">
        <v>5.6680000000000001</v>
      </c>
      <c r="R217" s="3">
        <v>17242.060000000001</v>
      </c>
      <c r="S217" s="3">
        <v>788.85</v>
      </c>
      <c r="T217" s="3">
        <v>1040.4000000000001</v>
      </c>
      <c r="U217" s="3">
        <v>330673.64</v>
      </c>
      <c r="V217" s="3">
        <v>413598.09</v>
      </c>
      <c r="W217" s="12">
        <v>382797.26</v>
      </c>
      <c r="X217" s="3">
        <v>0.92549999999999999</v>
      </c>
      <c r="Y217" s="3">
        <v>382797.26</v>
      </c>
      <c r="Z217" s="3">
        <v>413598.09</v>
      </c>
      <c r="AA217" s="3">
        <v>161743.29</v>
      </c>
      <c r="AB217" s="3">
        <v>0</v>
      </c>
      <c r="AC217" s="3">
        <v>15091.49</v>
      </c>
      <c r="AD217" s="3">
        <v>2502</v>
      </c>
      <c r="AE217" s="12">
        <v>29696.95</v>
      </c>
      <c r="AF217" s="3">
        <v>0</v>
      </c>
      <c r="AG217" s="6">
        <v>6756.84</v>
      </c>
      <c r="AH217" s="3">
        <v>92446.720000000001</v>
      </c>
      <c r="AI217" s="3">
        <v>35563.99</v>
      </c>
      <c r="AJ217" s="3">
        <v>0</v>
      </c>
      <c r="AK217" s="3">
        <v>1</v>
      </c>
      <c r="AL217" s="3">
        <v>0</v>
      </c>
      <c r="AM217" s="3">
        <v>52123.62</v>
      </c>
      <c r="AN217" s="3">
        <v>0</v>
      </c>
      <c r="AO217" s="3">
        <v>868309</v>
      </c>
      <c r="AP217" s="3">
        <v>2257</v>
      </c>
      <c r="AQ217" s="3">
        <v>0</v>
      </c>
      <c r="AR217" s="3">
        <v>0</v>
      </c>
      <c r="AS217" s="3">
        <v>40.96</v>
      </c>
      <c r="AT217" s="3">
        <v>0</v>
      </c>
      <c r="AU217" s="3">
        <v>60.03</v>
      </c>
      <c r="AV217" s="3">
        <v>868</v>
      </c>
      <c r="AW217" s="3">
        <v>100.99</v>
      </c>
      <c r="AX217" s="3">
        <v>23.49</v>
      </c>
      <c r="AY217" s="3">
        <v>0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3">
        <v>0</v>
      </c>
      <c r="BF217" s="3">
        <v>0</v>
      </c>
      <c r="BG217" s="3">
        <v>0</v>
      </c>
      <c r="BH217" s="3">
        <v>59416</v>
      </c>
      <c r="BI217" s="3">
        <v>0</v>
      </c>
      <c r="BJ217" s="3">
        <v>31.54</v>
      </c>
      <c r="BK217" s="3">
        <v>42995</v>
      </c>
      <c r="BL217" s="3">
        <v>1800.97</v>
      </c>
      <c r="BM217" s="3">
        <v>0</v>
      </c>
      <c r="BN217" s="3">
        <v>3494.64</v>
      </c>
      <c r="BO217" s="3">
        <v>8.4</v>
      </c>
      <c r="BP217" s="3">
        <v>0</v>
      </c>
      <c r="BQ217" s="3">
        <v>24447.19</v>
      </c>
      <c r="BR217" s="3">
        <v>0</v>
      </c>
      <c r="BS217" s="3">
        <v>0.35</v>
      </c>
      <c r="BT217" s="3">
        <v>0</v>
      </c>
      <c r="BU217" s="3">
        <v>31.54</v>
      </c>
      <c r="BV217" s="3">
        <v>7993.5</v>
      </c>
      <c r="BW217" s="3">
        <v>1800.97</v>
      </c>
      <c r="BX217" s="3">
        <v>0</v>
      </c>
      <c r="BY217" s="3">
        <v>3087.48</v>
      </c>
      <c r="BZ217" s="3">
        <v>8.4</v>
      </c>
      <c r="CA217" s="3">
        <v>0</v>
      </c>
      <c r="CB217" s="3">
        <v>24447.19</v>
      </c>
      <c r="CC217" s="3">
        <v>337.44</v>
      </c>
      <c r="CD217" s="3">
        <v>0</v>
      </c>
      <c r="CE217" s="3">
        <v>0</v>
      </c>
      <c r="CF217" s="3">
        <v>0</v>
      </c>
      <c r="CG217" s="3">
        <v>0</v>
      </c>
      <c r="CH217" s="3">
        <v>0</v>
      </c>
      <c r="CI217" s="3">
        <v>0</v>
      </c>
      <c r="CJ217" s="3">
        <v>0</v>
      </c>
      <c r="CK217" s="3">
        <v>0</v>
      </c>
      <c r="CL217" s="3">
        <v>0</v>
      </c>
      <c r="CM217" s="3">
        <v>87687.61</v>
      </c>
      <c r="CN217" s="3">
        <v>20393.41</v>
      </c>
      <c r="CO217" s="3">
        <v>0</v>
      </c>
      <c r="CP217" s="3">
        <v>0</v>
      </c>
      <c r="CQ217" s="3">
        <v>0</v>
      </c>
      <c r="CR217" s="3">
        <v>0</v>
      </c>
      <c r="CS217" s="3">
        <v>0</v>
      </c>
      <c r="CT217" s="3">
        <v>0</v>
      </c>
      <c r="CU217" s="3">
        <v>0</v>
      </c>
      <c r="CV217" s="3">
        <v>0</v>
      </c>
      <c r="CW217" s="3">
        <v>5604</v>
      </c>
      <c r="CX217" s="3">
        <v>15048.25</v>
      </c>
      <c r="CY217" s="3">
        <v>0</v>
      </c>
      <c r="CZ217" s="3">
        <v>0</v>
      </c>
      <c r="DA217" s="3">
        <v>19342.400000000001</v>
      </c>
      <c r="DB217" s="3">
        <v>35001.5</v>
      </c>
      <c r="DC217" s="3">
        <v>0</v>
      </c>
      <c r="DD217" s="3">
        <v>0</v>
      </c>
      <c r="DE217" s="3">
        <v>0</v>
      </c>
      <c r="DF217" s="3">
        <v>0</v>
      </c>
      <c r="DG217" s="3">
        <v>0</v>
      </c>
      <c r="DH217" s="3">
        <v>0</v>
      </c>
      <c r="DI217" s="3">
        <v>0</v>
      </c>
      <c r="DJ217" s="3">
        <v>0</v>
      </c>
      <c r="DK217" s="3">
        <v>0</v>
      </c>
      <c r="DL217" s="3">
        <v>0</v>
      </c>
      <c r="DM217" s="3">
        <v>288352.81</v>
      </c>
      <c r="DN217" s="3">
        <v>19342.400000000001</v>
      </c>
      <c r="DO217" s="3">
        <v>0</v>
      </c>
      <c r="DP217" s="3">
        <v>0</v>
      </c>
      <c r="DQ217" s="3">
        <v>0</v>
      </c>
      <c r="DR217" s="3">
        <v>0</v>
      </c>
      <c r="DS217" s="3">
        <v>0</v>
      </c>
      <c r="DT217" s="3" t="s">
        <v>121</v>
      </c>
      <c r="DU217" s="3" t="s">
        <v>122</v>
      </c>
      <c r="DV217" s="16" t="s">
        <v>1077</v>
      </c>
    </row>
    <row r="218" spans="1:126" ht="12.75" customHeight="1" x14ac:dyDescent="0.25">
      <c r="A218" s="3" t="s">
        <v>1039</v>
      </c>
      <c r="B218" s="3" t="s">
        <v>363</v>
      </c>
      <c r="C218" s="7" t="s">
        <v>814</v>
      </c>
      <c r="D218" s="7" t="s">
        <v>371</v>
      </c>
      <c r="E218" s="3" t="s">
        <v>120</v>
      </c>
      <c r="F218" s="5">
        <v>104</v>
      </c>
      <c r="G218" s="8"/>
      <c r="H218" s="8"/>
      <c r="I218" s="8"/>
      <c r="J218" s="8"/>
      <c r="K218" s="8"/>
      <c r="L218" s="5">
        <v>33</v>
      </c>
      <c r="M218" s="3">
        <v>137</v>
      </c>
      <c r="N218" s="3">
        <v>0</v>
      </c>
      <c r="O218" s="3">
        <v>137</v>
      </c>
      <c r="P218" s="3">
        <v>3200</v>
      </c>
      <c r="Q218" s="3">
        <v>14.802</v>
      </c>
      <c r="R218" s="3">
        <v>45027.68</v>
      </c>
      <c r="S218" s="3">
        <v>9686.07</v>
      </c>
      <c r="T218" s="3">
        <v>2794.8</v>
      </c>
      <c r="U218" s="3">
        <v>797181.05</v>
      </c>
      <c r="V218" s="3">
        <v>996889.41</v>
      </c>
      <c r="W218" s="12">
        <v>1050834.45</v>
      </c>
      <c r="X218" s="3">
        <v>1.0541</v>
      </c>
      <c r="Y218" s="3">
        <v>1011324.79</v>
      </c>
      <c r="Z218" s="3">
        <v>1065438.45</v>
      </c>
      <c r="AA218" s="3">
        <v>371579.83</v>
      </c>
      <c r="AB218" s="3">
        <v>0</v>
      </c>
      <c r="AC218" s="3">
        <v>49150.39</v>
      </c>
      <c r="AD218" s="3">
        <v>6605.28</v>
      </c>
      <c r="AE218" s="12">
        <v>104946.74</v>
      </c>
      <c r="AF218" s="3">
        <v>0</v>
      </c>
      <c r="AG218" s="6">
        <v>108098.24000000001</v>
      </c>
      <c r="AH218" s="3">
        <v>63979.72</v>
      </c>
      <c r="AI218" s="3">
        <v>143664.32000000001</v>
      </c>
      <c r="AJ218" s="3">
        <v>0</v>
      </c>
      <c r="AK218" s="3">
        <v>1</v>
      </c>
      <c r="AL218" s="3">
        <v>0</v>
      </c>
      <c r="AM218" s="3">
        <v>253653.4</v>
      </c>
      <c r="AN218" s="3">
        <v>0</v>
      </c>
      <c r="AO218" s="3">
        <v>5219339</v>
      </c>
      <c r="AP218" s="3">
        <v>2324</v>
      </c>
      <c r="AQ218" s="3">
        <v>0</v>
      </c>
      <c r="AR218" s="3">
        <v>0</v>
      </c>
      <c r="AS218" s="3">
        <v>27.53</v>
      </c>
      <c r="AT218" s="3">
        <v>0</v>
      </c>
      <c r="AU218" s="3">
        <v>48.6</v>
      </c>
      <c r="AV218" s="3">
        <v>5219</v>
      </c>
      <c r="AW218" s="3">
        <v>76.13</v>
      </c>
      <c r="AX218" s="3">
        <v>18.43</v>
      </c>
      <c r="AY218" s="3">
        <v>0</v>
      </c>
      <c r="AZ218" s="3">
        <v>5.28</v>
      </c>
      <c r="BA218" s="3">
        <v>0</v>
      </c>
      <c r="BB218" s="3">
        <v>0</v>
      </c>
      <c r="BC218" s="3">
        <v>0</v>
      </c>
      <c r="BD218" s="3">
        <v>5.67</v>
      </c>
      <c r="BE218" s="3">
        <v>0</v>
      </c>
      <c r="BF218" s="3">
        <v>22.38</v>
      </c>
      <c r="BG218" s="3">
        <v>0</v>
      </c>
      <c r="BH218" s="3">
        <v>129610.99</v>
      </c>
      <c r="BI218" s="3">
        <v>0</v>
      </c>
      <c r="BJ218" s="3">
        <v>30279.18</v>
      </c>
      <c r="BK218" s="3">
        <v>120641.55</v>
      </c>
      <c r="BL218" s="3">
        <v>0</v>
      </c>
      <c r="BM218" s="3">
        <v>0</v>
      </c>
      <c r="BN218" s="3">
        <v>89901.31</v>
      </c>
      <c r="BO218" s="3">
        <v>4156.57</v>
      </c>
      <c r="BP218" s="3">
        <v>116820</v>
      </c>
      <c r="BQ218" s="3">
        <v>125726.32</v>
      </c>
      <c r="BR218" s="3">
        <v>0</v>
      </c>
      <c r="BS218" s="3">
        <v>0</v>
      </c>
      <c r="BT218" s="3">
        <v>0</v>
      </c>
      <c r="BU218" s="3">
        <v>2737.18</v>
      </c>
      <c r="BV218" s="3">
        <v>0</v>
      </c>
      <c r="BW218" s="3">
        <v>0</v>
      </c>
      <c r="BX218" s="3">
        <v>0</v>
      </c>
      <c r="BY218" s="3">
        <v>59343.27</v>
      </c>
      <c r="BZ218" s="3">
        <v>4156.57</v>
      </c>
      <c r="CA218" s="3">
        <v>0</v>
      </c>
      <c r="CB218" s="3">
        <v>125726.32</v>
      </c>
      <c r="CC218" s="3">
        <v>9426.4699999999993</v>
      </c>
      <c r="CD218" s="3">
        <v>0</v>
      </c>
      <c r="CE218" s="3">
        <v>0</v>
      </c>
      <c r="CF218" s="3">
        <v>0</v>
      </c>
      <c r="CG218" s="3">
        <v>0</v>
      </c>
      <c r="CH218" s="3">
        <v>0</v>
      </c>
      <c r="CI218" s="3">
        <v>0</v>
      </c>
      <c r="CJ218" s="3">
        <v>0</v>
      </c>
      <c r="CK218" s="3">
        <v>0</v>
      </c>
      <c r="CL218" s="3">
        <v>0</v>
      </c>
      <c r="CM218" s="3">
        <v>397317.72</v>
      </c>
      <c r="CN218" s="3">
        <v>96217.61</v>
      </c>
      <c r="CO218" s="3">
        <v>0</v>
      </c>
      <c r="CP218" s="3">
        <v>27542</v>
      </c>
      <c r="CQ218" s="3">
        <v>0</v>
      </c>
      <c r="CR218" s="3">
        <v>0</v>
      </c>
      <c r="CS218" s="3">
        <v>29576.48</v>
      </c>
      <c r="CT218" s="3">
        <v>0</v>
      </c>
      <c r="CU218" s="3">
        <v>116820</v>
      </c>
      <c r="CV218" s="3">
        <v>0</v>
      </c>
      <c r="CW218" s="3">
        <v>5982.19</v>
      </c>
      <c r="CX218" s="3">
        <v>35219.49</v>
      </c>
      <c r="CY218" s="3">
        <v>0</v>
      </c>
      <c r="CZ218" s="3">
        <v>34364.949999999997</v>
      </c>
      <c r="DA218" s="3">
        <v>11983.45</v>
      </c>
      <c r="DB218" s="3">
        <v>120641.55</v>
      </c>
      <c r="DC218" s="3">
        <v>0</v>
      </c>
      <c r="DD218" s="3">
        <v>0</v>
      </c>
      <c r="DE218" s="3">
        <v>0</v>
      </c>
      <c r="DF218" s="3">
        <v>0</v>
      </c>
      <c r="DG218" s="3">
        <v>0</v>
      </c>
      <c r="DH218" s="3">
        <v>0</v>
      </c>
      <c r="DI218" s="3">
        <v>0</v>
      </c>
      <c r="DJ218" s="3">
        <v>0</v>
      </c>
      <c r="DK218" s="3">
        <v>0</v>
      </c>
      <c r="DL218" s="3">
        <v>0</v>
      </c>
      <c r="DM218" s="3">
        <v>545418.49</v>
      </c>
      <c r="DN218" s="3">
        <v>11983.46</v>
      </c>
      <c r="DO218" s="3">
        <v>0</v>
      </c>
      <c r="DP218" s="3">
        <v>0</v>
      </c>
      <c r="DQ218" s="3">
        <v>0</v>
      </c>
      <c r="DR218" s="3">
        <v>0</v>
      </c>
      <c r="DS218" s="3">
        <v>0</v>
      </c>
      <c r="DT218" s="3" t="s">
        <v>126</v>
      </c>
      <c r="DU218" s="3"/>
      <c r="DV218" s="16" t="s">
        <v>1073</v>
      </c>
    </row>
    <row r="219" spans="1:126" ht="12.75" customHeight="1" x14ac:dyDescent="0.25">
      <c r="A219" s="3" t="s">
        <v>1039</v>
      </c>
      <c r="B219" s="3" t="s">
        <v>363</v>
      </c>
      <c r="C219" s="7" t="s">
        <v>815</v>
      </c>
      <c r="D219" s="7" t="s">
        <v>372</v>
      </c>
      <c r="E219" s="3" t="s">
        <v>120</v>
      </c>
      <c r="F219" s="5">
        <v>393</v>
      </c>
      <c r="G219" s="8"/>
      <c r="H219" s="8"/>
      <c r="I219" s="8"/>
      <c r="J219" s="8"/>
      <c r="K219" s="8"/>
      <c r="L219" s="5">
        <v>109</v>
      </c>
      <c r="M219" s="3">
        <v>502</v>
      </c>
      <c r="N219" s="3">
        <v>0</v>
      </c>
      <c r="O219" s="3">
        <v>502</v>
      </c>
      <c r="P219" s="3">
        <v>5600</v>
      </c>
      <c r="Q219" s="3">
        <v>35.033999999999999</v>
      </c>
      <c r="R219" s="3">
        <v>106573.43</v>
      </c>
      <c r="S219" s="3">
        <v>10577.06</v>
      </c>
      <c r="T219" s="3">
        <v>10240.799999999999</v>
      </c>
      <c r="U219" s="3">
        <v>2598209.4</v>
      </c>
      <c r="V219" s="3">
        <v>3258344.53</v>
      </c>
      <c r="W219" s="12">
        <v>3094003.91</v>
      </c>
      <c r="X219" s="3">
        <v>0.9496</v>
      </c>
      <c r="Y219" s="3">
        <v>3094003.91</v>
      </c>
      <c r="Z219" s="3">
        <v>3258344.53</v>
      </c>
      <c r="AA219" s="3">
        <v>1240294.6499999999</v>
      </c>
      <c r="AB219" s="3">
        <v>0</v>
      </c>
      <c r="AC219" s="3">
        <v>175322.42</v>
      </c>
      <c r="AD219" s="3">
        <v>0</v>
      </c>
      <c r="AE219" s="12">
        <v>309400.39</v>
      </c>
      <c r="AF219" s="3">
        <v>807.25</v>
      </c>
      <c r="AG219" s="6">
        <v>79656.570000000007</v>
      </c>
      <c r="AH219" s="3">
        <v>584950.4</v>
      </c>
      <c r="AI219" s="3">
        <v>378421.39</v>
      </c>
      <c r="AJ219" s="3">
        <v>0</v>
      </c>
      <c r="AK219" s="3">
        <v>1</v>
      </c>
      <c r="AL219" s="3">
        <v>0</v>
      </c>
      <c r="AM219" s="3">
        <v>495794.51</v>
      </c>
      <c r="AN219" s="3">
        <v>0</v>
      </c>
      <c r="AO219" s="3">
        <v>8927344</v>
      </c>
      <c r="AP219" s="3">
        <v>13796</v>
      </c>
      <c r="AQ219" s="3">
        <v>0</v>
      </c>
      <c r="AR219" s="3">
        <v>0</v>
      </c>
      <c r="AS219" s="3">
        <v>42.4</v>
      </c>
      <c r="AT219" s="3">
        <v>0</v>
      </c>
      <c r="AU219" s="3">
        <v>55.54</v>
      </c>
      <c r="AV219" s="3">
        <v>8927</v>
      </c>
      <c r="AW219" s="3">
        <v>97.94</v>
      </c>
      <c r="AX219" s="3">
        <v>17.95</v>
      </c>
      <c r="AY219" s="3">
        <v>0</v>
      </c>
      <c r="AZ219" s="3">
        <v>0</v>
      </c>
      <c r="BA219" s="3">
        <v>0</v>
      </c>
      <c r="BB219" s="3">
        <v>1</v>
      </c>
      <c r="BC219" s="3">
        <v>0</v>
      </c>
      <c r="BD219" s="3">
        <v>2.2400000000000002</v>
      </c>
      <c r="BE219" s="3">
        <v>0</v>
      </c>
      <c r="BF219" s="3">
        <v>0</v>
      </c>
      <c r="BG219" s="3">
        <v>19.04</v>
      </c>
      <c r="BH219" s="3">
        <v>218814.7</v>
      </c>
      <c r="BI219" s="3">
        <v>0</v>
      </c>
      <c r="BJ219" s="3">
        <v>24370.18</v>
      </c>
      <c r="BK219" s="3">
        <v>320000</v>
      </c>
      <c r="BL219" s="3">
        <v>38559.11</v>
      </c>
      <c r="BM219" s="3">
        <v>0</v>
      </c>
      <c r="BN219" s="3">
        <v>55722.080000000002</v>
      </c>
      <c r="BO219" s="3">
        <v>0</v>
      </c>
      <c r="BP219" s="3">
        <v>0</v>
      </c>
      <c r="BQ219" s="3">
        <v>184217.44</v>
      </c>
      <c r="BR219" s="3">
        <v>6572.68</v>
      </c>
      <c r="BS219" s="3">
        <v>10112.08</v>
      </c>
      <c r="BT219" s="3">
        <v>0</v>
      </c>
      <c r="BU219" s="3">
        <v>24370.18</v>
      </c>
      <c r="BV219" s="3">
        <v>130020.03</v>
      </c>
      <c r="BW219" s="3">
        <v>29559.11</v>
      </c>
      <c r="BX219" s="3">
        <v>0</v>
      </c>
      <c r="BY219" s="3">
        <v>32472.93</v>
      </c>
      <c r="BZ219" s="3">
        <v>0</v>
      </c>
      <c r="CA219" s="3">
        <v>4123.6400000000003</v>
      </c>
      <c r="CB219" s="3">
        <v>14182.44</v>
      </c>
      <c r="CC219" s="3">
        <v>6503.3</v>
      </c>
      <c r="CD219" s="3">
        <v>0</v>
      </c>
      <c r="CE219" s="3">
        <v>30</v>
      </c>
      <c r="CF219" s="3">
        <v>300</v>
      </c>
      <c r="CG219" s="3">
        <v>30</v>
      </c>
      <c r="CH219" s="3">
        <v>0</v>
      </c>
      <c r="CI219" s="3">
        <v>50</v>
      </c>
      <c r="CJ219" s="3">
        <v>0</v>
      </c>
      <c r="CK219" s="3">
        <v>15</v>
      </c>
      <c r="CL219" s="3">
        <v>35</v>
      </c>
      <c r="CM219" s="3">
        <v>874215.9</v>
      </c>
      <c r="CN219" s="3">
        <v>160237.57999999999</v>
      </c>
      <c r="CO219" s="3">
        <v>0</v>
      </c>
      <c r="CP219" s="3">
        <v>0</v>
      </c>
      <c r="CQ219" s="3">
        <v>8970</v>
      </c>
      <c r="CR219" s="3">
        <v>0</v>
      </c>
      <c r="CS219" s="3">
        <v>20000</v>
      </c>
      <c r="CT219" s="3">
        <v>0</v>
      </c>
      <c r="CU219" s="3">
        <v>0</v>
      </c>
      <c r="CV219" s="3">
        <v>170000</v>
      </c>
      <c r="CW219" s="3">
        <v>43762.94</v>
      </c>
      <c r="CX219" s="3">
        <v>112000</v>
      </c>
      <c r="CY219" s="3">
        <v>9000</v>
      </c>
      <c r="CZ219" s="3">
        <v>0</v>
      </c>
      <c r="DA219" s="3">
        <v>20980.87</v>
      </c>
      <c r="DB219" s="3">
        <v>189679.97</v>
      </c>
      <c r="DC219" s="3">
        <v>0</v>
      </c>
      <c r="DD219" s="3">
        <v>0</v>
      </c>
      <c r="DE219" s="3">
        <v>0</v>
      </c>
      <c r="DF219" s="3">
        <v>0</v>
      </c>
      <c r="DG219" s="3">
        <v>0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2133558.7599999998</v>
      </c>
      <c r="DN219" s="3">
        <v>20980.87</v>
      </c>
      <c r="DO219" s="3">
        <v>0</v>
      </c>
      <c r="DP219" s="3">
        <v>0</v>
      </c>
      <c r="DQ219" s="3">
        <v>0</v>
      </c>
      <c r="DR219" s="3">
        <v>0</v>
      </c>
      <c r="DS219" s="3">
        <v>0</v>
      </c>
      <c r="DT219" s="3" t="s">
        <v>121</v>
      </c>
      <c r="DU219" s="3" t="s">
        <v>122</v>
      </c>
      <c r="DV219" s="16" t="s">
        <v>1077</v>
      </c>
    </row>
    <row r="220" spans="1:126" ht="12.75" customHeight="1" x14ac:dyDescent="0.25">
      <c r="A220" s="3" t="s">
        <v>1039</v>
      </c>
      <c r="B220" s="3" t="s">
        <v>363</v>
      </c>
      <c r="C220" s="7" t="s">
        <v>816</v>
      </c>
      <c r="D220" s="7" t="s">
        <v>373</v>
      </c>
      <c r="E220" s="3" t="s">
        <v>120</v>
      </c>
      <c r="F220" s="5">
        <v>4</v>
      </c>
      <c r="G220" s="8"/>
      <c r="H220" s="8"/>
      <c r="I220" s="8"/>
      <c r="J220" s="8"/>
      <c r="K220" s="8"/>
      <c r="L220" s="8"/>
      <c r="M220" s="3">
        <v>4</v>
      </c>
      <c r="N220" s="3">
        <v>0</v>
      </c>
      <c r="O220" s="3">
        <v>4</v>
      </c>
      <c r="P220" s="3">
        <v>0</v>
      </c>
      <c r="Q220" s="3">
        <v>1.0680000000000001</v>
      </c>
      <c r="R220" s="3">
        <v>3248.86</v>
      </c>
      <c r="S220" s="3">
        <v>0</v>
      </c>
      <c r="T220" s="3">
        <v>100</v>
      </c>
      <c r="U220" s="3">
        <v>38922.699999999997</v>
      </c>
      <c r="V220" s="3">
        <v>47841.18</v>
      </c>
      <c r="W220" s="12">
        <v>71782.899999999994</v>
      </c>
      <c r="X220" s="3">
        <v>1.5004</v>
      </c>
      <c r="Y220" s="3">
        <v>71782.91</v>
      </c>
      <c r="Z220" s="3">
        <v>82884.59</v>
      </c>
      <c r="AA220" s="3">
        <v>9809.82</v>
      </c>
      <c r="AB220" s="3">
        <v>9809.82</v>
      </c>
      <c r="AC220" s="3">
        <v>300.26</v>
      </c>
      <c r="AD220" s="3">
        <v>100.08</v>
      </c>
      <c r="AE220" s="12">
        <v>3110.97</v>
      </c>
      <c r="AF220" s="3">
        <v>0</v>
      </c>
      <c r="AG220" s="6">
        <v>3831.47</v>
      </c>
      <c r="AH220" s="3">
        <v>0</v>
      </c>
      <c r="AI220" s="3">
        <v>11822.47</v>
      </c>
      <c r="AJ220" s="3">
        <v>0</v>
      </c>
      <c r="AK220" s="3">
        <v>1</v>
      </c>
      <c r="AL220" s="3">
        <v>0</v>
      </c>
      <c r="AM220" s="3">
        <v>32860.199999999997</v>
      </c>
      <c r="AN220" s="3">
        <v>0</v>
      </c>
      <c r="AO220" s="3">
        <v>1164337</v>
      </c>
      <c r="AP220" s="3">
        <v>0</v>
      </c>
      <c r="AQ220" s="3">
        <v>0</v>
      </c>
      <c r="AR220" s="3">
        <v>8.43</v>
      </c>
      <c r="AS220" s="3">
        <v>10.15</v>
      </c>
      <c r="AT220" s="3">
        <v>0</v>
      </c>
      <c r="AU220" s="3">
        <v>28.22</v>
      </c>
      <c r="AV220" s="3">
        <v>1164</v>
      </c>
      <c r="AW220" s="3">
        <v>46.8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1320</v>
      </c>
      <c r="BI220" s="3">
        <v>0</v>
      </c>
      <c r="BJ220" s="3">
        <v>1305.07</v>
      </c>
      <c r="BK220" s="3">
        <v>7000</v>
      </c>
      <c r="BL220" s="3">
        <v>0</v>
      </c>
      <c r="BM220" s="3">
        <v>0</v>
      </c>
      <c r="BN220" s="3">
        <v>493.33</v>
      </c>
      <c r="BO220" s="3">
        <v>0</v>
      </c>
      <c r="BP220" s="3">
        <v>0</v>
      </c>
      <c r="BQ220" s="3">
        <v>0</v>
      </c>
      <c r="BR220" s="3">
        <v>0</v>
      </c>
      <c r="BS220" s="3">
        <v>202.07</v>
      </c>
      <c r="BT220" s="3">
        <v>0</v>
      </c>
      <c r="BU220" s="3">
        <v>1305.07</v>
      </c>
      <c r="BV220" s="3">
        <v>1777.45</v>
      </c>
      <c r="BW220" s="3">
        <v>0</v>
      </c>
      <c r="BX220" s="3">
        <v>0</v>
      </c>
      <c r="BY220" s="3">
        <v>445.4</v>
      </c>
      <c r="BZ220" s="3">
        <v>0</v>
      </c>
      <c r="CA220" s="3">
        <v>0</v>
      </c>
      <c r="CB220" s="3">
        <v>0</v>
      </c>
      <c r="CC220" s="3">
        <v>0</v>
      </c>
      <c r="CD220" s="3">
        <v>0</v>
      </c>
      <c r="CE220" s="3">
        <v>0</v>
      </c>
      <c r="CF220" s="3">
        <v>0</v>
      </c>
      <c r="CG220" s="3">
        <v>0</v>
      </c>
      <c r="CH220" s="3">
        <v>0</v>
      </c>
      <c r="CI220" s="3">
        <v>0</v>
      </c>
      <c r="CJ220" s="3">
        <v>0</v>
      </c>
      <c r="CK220" s="3">
        <v>0</v>
      </c>
      <c r="CL220" s="3">
        <v>0</v>
      </c>
      <c r="CM220" s="3">
        <v>54492.49</v>
      </c>
      <c r="CN220" s="3">
        <v>0</v>
      </c>
      <c r="CO220" s="3">
        <v>0</v>
      </c>
      <c r="CP220" s="3">
        <v>0</v>
      </c>
      <c r="CQ220" s="3">
        <v>0</v>
      </c>
      <c r="CR220" s="3">
        <v>0</v>
      </c>
      <c r="CS220" s="3">
        <v>0</v>
      </c>
      <c r="CT220" s="3">
        <v>0</v>
      </c>
      <c r="CU220" s="3">
        <v>0</v>
      </c>
      <c r="CV220" s="3">
        <v>0</v>
      </c>
      <c r="CW220" s="3">
        <v>264</v>
      </c>
      <c r="CX220" s="3">
        <v>2450</v>
      </c>
      <c r="CY220" s="3">
        <v>0</v>
      </c>
      <c r="CZ220" s="3">
        <v>0</v>
      </c>
      <c r="DA220" s="3">
        <v>457.93</v>
      </c>
      <c r="DB220" s="3">
        <v>5222.55</v>
      </c>
      <c r="DC220" s="3">
        <v>0</v>
      </c>
      <c r="DD220" s="3">
        <v>0</v>
      </c>
      <c r="DE220" s="3">
        <v>0</v>
      </c>
      <c r="DF220" s="3">
        <v>0</v>
      </c>
      <c r="DG220" s="3">
        <v>0</v>
      </c>
      <c r="DH220" s="3">
        <v>0</v>
      </c>
      <c r="DI220" s="3">
        <v>0</v>
      </c>
      <c r="DJ220" s="3">
        <v>0</v>
      </c>
      <c r="DK220" s="3">
        <v>0</v>
      </c>
      <c r="DL220" s="3">
        <v>0</v>
      </c>
      <c r="DM220" s="3">
        <v>13458.94</v>
      </c>
      <c r="DN220" s="3">
        <v>660</v>
      </c>
      <c r="DO220" s="3">
        <v>0</v>
      </c>
      <c r="DP220" s="3">
        <v>0</v>
      </c>
      <c r="DQ220" s="3">
        <v>0</v>
      </c>
      <c r="DR220" s="3">
        <v>0</v>
      </c>
      <c r="DS220" s="3">
        <v>0</v>
      </c>
      <c r="DT220" s="3" t="s">
        <v>126</v>
      </c>
      <c r="DU220" s="3"/>
      <c r="DV220" s="16" t="s">
        <v>1073</v>
      </c>
    </row>
    <row r="221" spans="1:126" ht="12.75" customHeight="1" x14ac:dyDescent="0.25">
      <c r="A221" s="3" t="s">
        <v>1039</v>
      </c>
      <c r="B221" s="3" t="s">
        <v>363</v>
      </c>
      <c r="C221" s="7" t="s">
        <v>817</v>
      </c>
      <c r="D221" s="7" t="s">
        <v>374</v>
      </c>
      <c r="E221" s="3" t="s">
        <v>120</v>
      </c>
      <c r="F221" s="5">
        <v>184</v>
      </c>
      <c r="G221" s="8"/>
      <c r="H221" s="8"/>
      <c r="I221" s="8"/>
      <c r="J221" s="8"/>
      <c r="K221" s="8"/>
      <c r="L221" s="5">
        <v>50</v>
      </c>
      <c r="M221" s="3">
        <v>234</v>
      </c>
      <c r="N221" s="3">
        <v>0</v>
      </c>
      <c r="O221" s="3">
        <v>234</v>
      </c>
      <c r="P221" s="3">
        <v>0</v>
      </c>
      <c r="Q221" s="3">
        <v>17.82</v>
      </c>
      <c r="R221" s="3">
        <v>54208.44</v>
      </c>
      <c r="S221" s="3">
        <v>9341.17</v>
      </c>
      <c r="T221" s="3">
        <v>4773.6000000000004</v>
      </c>
      <c r="U221" s="3">
        <v>1215719.69</v>
      </c>
      <c r="V221" s="3">
        <v>1520153.59</v>
      </c>
      <c r="W221" s="12">
        <v>1483525.37</v>
      </c>
      <c r="X221" s="3">
        <v>0.97589999999999999</v>
      </c>
      <c r="Y221" s="3">
        <v>1483525.37</v>
      </c>
      <c r="Z221" s="3">
        <v>1520153.59</v>
      </c>
      <c r="AA221" s="3">
        <v>601250.43999999994</v>
      </c>
      <c r="AB221" s="3">
        <v>0</v>
      </c>
      <c r="AC221" s="3">
        <v>47721.02</v>
      </c>
      <c r="AD221" s="3">
        <v>11309.04</v>
      </c>
      <c r="AE221" s="12">
        <v>129668.73</v>
      </c>
      <c r="AF221" s="3">
        <v>0</v>
      </c>
      <c r="AG221" s="6">
        <v>63435.05</v>
      </c>
      <c r="AH221" s="3">
        <v>245703.12</v>
      </c>
      <c r="AI221" s="3">
        <v>189286.85</v>
      </c>
      <c r="AJ221" s="3">
        <v>0</v>
      </c>
      <c r="AK221" s="3">
        <v>1</v>
      </c>
      <c r="AL221" s="3">
        <v>0</v>
      </c>
      <c r="AM221" s="3">
        <v>267805.68</v>
      </c>
      <c r="AN221" s="3">
        <v>0</v>
      </c>
      <c r="AO221" s="3">
        <v>4888108</v>
      </c>
      <c r="AP221" s="3">
        <v>6344</v>
      </c>
      <c r="AQ221" s="3">
        <v>0</v>
      </c>
      <c r="AR221" s="3">
        <v>0</v>
      </c>
      <c r="AS221" s="3">
        <v>38.729999999999997</v>
      </c>
      <c r="AT221" s="3">
        <v>0</v>
      </c>
      <c r="AU221" s="3">
        <v>54.79</v>
      </c>
      <c r="AV221" s="3">
        <v>4888</v>
      </c>
      <c r="AW221" s="3">
        <v>93.52</v>
      </c>
      <c r="AX221" s="3">
        <v>30.93</v>
      </c>
      <c r="AY221" s="3">
        <v>0</v>
      </c>
      <c r="AZ221" s="3">
        <v>0</v>
      </c>
      <c r="BA221" s="3">
        <v>0</v>
      </c>
      <c r="BB221" s="3">
        <v>1.02</v>
      </c>
      <c r="BC221" s="3">
        <v>0</v>
      </c>
      <c r="BD221" s="3">
        <v>8.18</v>
      </c>
      <c r="BE221" s="3">
        <v>0</v>
      </c>
      <c r="BF221" s="3">
        <v>0</v>
      </c>
      <c r="BG221" s="3">
        <v>0</v>
      </c>
      <c r="BH221" s="3">
        <v>222441.65</v>
      </c>
      <c r="BI221" s="3">
        <v>0</v>
      </c>
      <c r="BJ221" s="3">
        <v>19416.900000000001</v>
      </c>
      <c r="BK221" s="3">
        <v>233315.46</v>
      </c>
      <c r="BL221" s="3">
        <v>11800.22</v>
      </c>
      <c r="BM221" s="3">
        <v>0</v>
      </c>
      <c r="BN221" s="3">
        <v>228118.09</v>
      </c>
      <c r="BO221" s="3">
        <v>95008.07</v>
      </c>
      <c r="BP221" s="3">
        <v>0</v>
      </c>
      <c r="BQ221" s="3">
        <v>86843.9</v>
      </c>
      <c r="BR221" s="3">
        <v>0</v>
      </c>
      <c r="BS221" s="3">
        <v>4799.71</v>
      </c>
      <c r="BT221" s="3">
        <v>0</v>
      </c>
      <c r="BU221" s="3">
        <v>19416.900000000001</v>
      </c>
      <c r="BV221" s="3">
        <v>61222.5</v>
      </c>
      <c r="BW221" s="3">
        <v>6800.22</v>
      </c>
      <c r="BX221" s="3">
        <v>0</v>
      </c>
      <c r="BY221" s="3">
        <v>186621.19</v>
      </c>
      <c r="BZ221" s="3">
        <v>87439.92</v>
      </c>
      <c r="CA221" s="3">
        <v>0</v>
      </c>
      <c r="CB221" s="3">
        <v>86843.9</v>
      </c>
      <c r="CC221" s="3">
        <v>6479.34</v>
      </c>
      <c r="CD221" s="3">
        <v>0</v>
      </c>
      <c r="CE221" s="3">
        <v>0</v>
      </c>
      <c r="CF221" s="3">
        <v>0</v>
      </c>
      <c r="CG221" s="3">
        <v>0</v>
      </c>
      <c r="CH221" s="3">
        <v>0</v>
      </c>
      <c r="CI221" s="3">
        <v>0</v>
      </c>
      <c r="CJ221" s="3">
        <v>7568.15</v>
      </c>
      <c r="CK221" s="3">
        <v>0</v>
      </c>
      <c r="CL221" s="3">
        <v>0</v>
      </c>
      <c r="CM221" s="3">
        <v>457092.53</v>
      </c>
      <c r="CN221" s="3">
        <v>151199.49</v>
      </c>
      <c r="CO221" s="3">
        <v>0</v>
      </c>
      <c r="CP221" s="3">
        <v>0</v>
      </c>
      <c r="CQ221" s="3">
        <v>5000</v>
      </c>
      <c r="CR221" s="3">
        <v>0</v>
      </c>
      <c r="CS221" s="3">
        <v>40000</v>
      </c>
      <c r="CT221" s="3">
        <v>0</v>
      </c>
      <c r="CU221" s="3">
        <v>0</v>
      </c>
      <c r="CV221" s="3">
        <v>0</v>
      </c>
      <c r="CW221" s="3">
        <v>44488.33</v>
      </c>
      <c r="CX221" s="3">
        <v>81660.41</v>
      </c>
      <c r="CY221" s="3">
        <v>0</v>
      </c>
      <c r="CZ221" s="3">
        <v>0</v>
      </c>
      <c r="DA221" s="3">
        <v>29981.55</v>
      </c>
      <c r="DB221" s="3">
        <v>172092.96</v>
      </c>
      <c r="DC221" s="3">
        <v>0</v>
      </c>
      <c r="DD221" s="3">
        <v>0</v>
      </c>
      <c r="DE221" s="3">
        <v>0</v>
      </c>
      <c r="DF221" s="3">
        <v>0</v>
      </c>
      <c r="DG221" s="3">
        <v>0</v>
      </c>
      <c r="DH221" s="3">
        <v>0</v>
      </c>
      <c r="DI221" s="3">
        <v>0</v>
      </c>
      <c r="DJ221" s="3">
        <v>0</v>
      </c>
      <c r="DK221" s="3">
        <v>0</v>
      </c>
      <c r="DL221" s="3">
        <v>0</v>
      </c>
      <c r="DM221" s="3">
        <v>962997.79</v>
      </c>
      <c r="DN221" s="3">
        <v>29981.56</v>
      </c>
      <c r="DO221" s="3">
        <v>0</v>
      </c>
      <c r="DP221" s="3">
        <v>0</v>
      </c>
      <c r="DQ221" s="3">
        <v>0</v>
      </c>
      <c r="DR221" s="3">
        <v>0</v>
      </c>
      <c r="DS221" s="3">
        <v>0</v>
      </c>
      <c r="DT221" s="3" t="s">
        <v>121</v>
      </c>
      <c r="DU221" s="3" t="s">
        <v>122</v>
      </c>
      <c r="DV221" s="16" t="s">
        <v>1076</v>
      </c>
    </row>
    <row r="222" spans="1:126" ht="12.75" customHeight="1" x14ac:dyDescent="0.25">
      <c r="A222" s="3" t="s">
        <v>1039</v>
      </c>
      <c r="B222" s="3" t="s">
        <v>363</v>
      </c>
      <c r="C222" s="7" t="s">
        <v>818</v>
      </c>
      <c r="D222" s="7" t="s">
        <v>375</v>
      </c>
      <c r="E222" s="3" t="s">
        <v>120</v>
      </c>
      <c r="F222" s="5">
        <v>23</v>
      </c>
      <c r="G222" s="8"/>
      <c r="H222" s="8"/>
      <c r="I222" s="8"/>
      <c r="J222" s="8"/>
      <c r="K222" s="8"/>
      <c r="L222" s="5">
        <v>10</v>
      </c>
      <c r="M222" s="3">
        <v>33</v>
      </c>
      <c r="N222" s="3">
        <v>0</v>
      </c>
      <c r="O222" s="3">
        <v>33</v>
      </c>
      <c r="P222" s="3">
        <v>0</v>
      </c>
      <c r="Q222" s="3">
        <v>4.7069999999999999</v>
      </c>
      <c r="R222" s="3">
        <v>14318.69</v>
      </c>
      <c r="S222" s="3">
        <v>1397.81</v>
      </c>
      <c r="T222" s="3">
        <v>673.2</v>
      </c>
      <c r="U222" s="3">
        <v>246003.64</v>
      </c>
      <c r="V222" s="3">
        <v>305476.3</v>
      </c>
      <c r="W222" s="12">
        <v>334811.23</v>
      </c>
      <c r="X222" s="3">
        <v>1.0960000000000001</v>
      </c>
      <c r="Y222" s="3">
        <v>325409.37</v>
      </c>
      <c r="Z222" s="3">
        <v>334811.23</v>
      </c>
      <c r="AA222" s="3">
        <v>121597.81</v>
      </c>
      <c r="AB222" s="3">
        <v>0</v>
      </c>
      <c r="AC222" s="3">
        <v>8091.92</v>
      </c>
      <c r="AD222" s="3">
        <v>1651.32</v>
      </c>
      <c r="AE222" s="12">
        <v>33481.120000000003</v>
      </c>
      <c r="AF222" s="3">
        <v>0</v>
      </c>
      <c r="AG222" s="6">
        <v>8404.01</v>
      </c>
      <c r="AH222" s="3">
        <v>0</v>
      </c>
      <c r="AI222" s="3">
        <v>88017.32</v>
      </c>
      <c r="AJ222" s="3">
        <v>0</v>
      </c>
      <c r="AK222" s="3">
        <v>1</v>
      </c>
      <c r="AL222" s="3">
        <v>0</v>
      </c>
      <c r="AM222" s="3">
        <v>88807.59</v>
      </c>
      <c r="AN222" s="3">
        <v>0</v>
      </c>
      <c r="AO222" s="3">
        <v>2719859</v>
      </c>
      <c r="AP222" s="3">
        <v>0</v>
      </c>
      <c r="AQ222" s="3">
        <v>0</v>
      </c>
      <c r="AR222" s="3">
        <v>0</v>
      </c>
      <c r="AS222" s="3">
        <v>32.36</v>
      </c>
      <c r="AT222" s="3">
        <v>0</v>
      </c>
      <c r="AU222" s="3">
        <v>32.65</v>
      </c>
      <c r="AV222" s="3">
        <v>2720</v>
      </c>
      <c r="AW222" s="3">
        <v>65.010000000000005</v>
      </c>
      <c r="AX222" s="3">
        <v>24.18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3">
        <v>0</v>
      </c>
      <c r="BE222" s="3">
        <v>0</v>
      </c>
      <c r="BF222" s="3">
        <v>0</v>
      </c>
      <c r="BG222" s="3">
        <v>0</v>
      </c>
      <c r="BH222" s="3">
        <v>90317.4</v>
      </c>
      <c r="BI222" s="3">
        <v>0</v>
      </c>
      <c r="BJ222" s="3">
        <v>0</v>
      </c>
      <c r="BK222" s="3">
        <v>31412</v>
      </c>
      <c r="BL222" s="3">
        <v>0</v>
      </c>
      <c r="BM222" s="3">
        <v>0</v>
      </c>
      <c r="BN222" s="3">
        <v>4032.28</v>
      </c>
      <c r="BO222" s="3">
        <v>3140.09</v>
      </c>
      <c r="BP222" s="3">
        <v>0</v>
      </c>
      <c r="BQ222" s="3">
        <v>2.95</v>
      </c>
      <c r="BR222" s="3">
        <v>3502.88</v>
      </c>
      <c r="BS222" s="3">
        <v>0</v>
      </c>
      <c r="BT222" s="3">
        <v>0</v>
      </c>
      <c r="BU222" s="3">
        <v>0</v>
      </c>
      <c r="BV222" s="3">
        <v>5167.6899999999996</v>
      </c>
      <c r="BW222" s="3">
        <v>0</v>
      </c>
      <c r="BX222" s="3">
        <v>0</v>
      </c>
      <c r="BY222" s="3">
        <v>3729.38</v>
      </c>
      <c r="BZ222" s="3">
        <v>3140.09</v>
      </c>
      <c r="CA222" s="3">
        <v>0</v>
      </c>
      <c r="CB222" s="3">
        <v>2.95</v>
      </c>
      <c r="CC222" s="3">
        <v>2365.0700000000002</v>
      </c>
      <c r="CD222" s="3">
        <v>0</v>
      </c>
      <c r="CE222" s="3">
        <v>0</v>
      </c>
      <c r="CF222" s="3">
        <v>0</v>
      </c>
      <c r="CG222" s="3">
        <v>0</v>
      </c>
      <c r="CH222" s="3">
        <v>0</v>
      </c>
      <c r="CI222" s="3">
        <v>0</v>
      </c>
      <c r="CJ222" s="3">
        <v>0</v>
      </c>
      <c r="CK222" s="3">
        <v>0</v>
      </c>
      <c r="CL222" s="3">
        <v>0</v>
      </c>
      <c r="CM222" s="3">
        <v>176824.91</v>
      </c>
      <c r="CN222" s="3">
        <v>65763.83</v>
      </c>
      <c r="CO222" s="3">
        <v>0</v>
      </c>
      <c r="CP222" s="3">
        <v>0</v>
      </c>
      <c r="CQ222" s="3">
        <v>0</v>
      </c>
      <c r="CR222" s="3">
        <v>0</v>
      </c>
      <c r="CS222" s="3">
        <v>0</v>
      </c>
      <c r="CT222" s="3">
        <v>0</v>
      </c>
      <c r="CU222" s="3">
        <v>0</v>
      </c>
      <c r="CV222" s="3">
        <v>0</v>
      </c>
      <c r="CW222" s="3">
        <v>8334.3700000000008</v>
      </c>
      <c r="CX222" s="3">
        <v>10944.2</v>
      </c>
      <c r="CY222" s="3">
        <v>0</v>
      </c>
      <c r="CZ222" s="3">
        <v>0</v>
      </c>
      <c r="DA222" s="3">
        <v>11094.25</v>
      </c>
      <c r="DB222" s="3">
        <v>26244.31</v>
      </c>
      <c r="DC222" s="3">
        <v>0</v>
      </c>
      <c r="DD222" s="3">
        <v>0</v>
      </c>
      <c r="DE222" s="3">
        <v>0</v>
      </c>
      <c r="DF222" s="3">
        <v>0</v>
      </c>
      <c r="DG222" s="3">
        <v>0</v>
      </c>
      <c r="DH222" s="3">
        <v>0</v>
      </c>
      <c r="DI222" s="3">
        <v>0</v>
      </c>
      <c r="DJ222" s="3">
        <v>0</v>
      </c>
      <c r="DK222" s="3">
        <v>0</v>
      </c>
      <c r="DL222" s="3">
        <v>0</v>
      </c>
      <c r="DM222" s="3">
        <v>146079.43</v>
      </c>
      <c r="DN222" s="3">
        <v>11094.25</v>
      </c>
      <c r="DO222" s="3">
        <v>0</v>
      </c>
      <c r="DP222" s="3">
        <v>0</v>
      </c>
      <c r="DQ222" s="3">
        <v>0</v>
      </c>
      <c r="DR222" s="3">
        <v>0</v>
      </c>
      <c r="DS222" s="3">
        <v>0</v>
      </c>
      <c r="DT222" s="3" t="s">
        <v>133</v>
      </c>
      <c r="DU222" s="3"/>
      <c r="DV222" s="16" t="s">
        <v>1073</v>
      </c>
    </row>
    <row r="223" spans="1:126" ht="12.75" customHeight="1" x14ac:dyDescent="0.25">
      <c r="A223" s="3" t="s">
        <v>1039</v>
      </c>
      <c r="B223" s="3" t="s">
        <v>363</v>
      </c>
      <c r="C223" s="7" t="s">
        <v>819</v>
      </c>
      <c r="D223" s="7" t="s">
        <v>376</v>
      </c>
      <c r="E223" s="3" t="s">
        <v>120</v>
      </c>
      <c r="F223" s="5">
        <v>142</v>
      </c>
      <c r="G223" s="8"/>
      <c r="H223" s="8"/>
      <c r="I223" s="8"/>
      <c r="J223" s="8"/>
      <c r="K223" s="8"/>
      <c r="L223" s="5">
        <v>51</v>
      </c>
      <c r="M223" s="3">
        <v>193</v>
      </c>
      <c r="N223" s="3">
        <v>0</v>
      </c>
      <c r="O223" s="3">
        <v>193</v>
      </c>
      <c r="P223" s="3">
        <v>800</v>
      </c>
      <c r="Q223" s="3">
        <v>15.5</v>
      </c>
      <c r="R223" s="3">
        <v>47151</v>
      </c>
      <c r="S223" s="3">
        <v>7551.2</v>
      </c>
      <c r="T223" s="3">
        <v>3937.2</v>
      </c>
      <c r="U223" s="3">
        <v>1035107.05</v>
      </c>
      <c r="V223" s="3">
        <v>1294565.6000000001</v>
      </c>
      <c r="W223" s="12">
        <v>1284138.7</v>
      </c>
      <c r="X223" s="3">
        <v>0.9919</v>
      </c>
      <c r="Y223" s="3">
        <v>1284138.7</v>
      </c>
      <c r="Z223" s="3">
        <v>1294565.6000000001</v>
      </c>
      <c r="AA223" s="3">
        <v>509475.54</v>
      </c>
      <c r="AB223" s="3">
        <v>0</v>
      </c>
      <c r="AC223" s="3">
        <v>42851.09</v>
      </c>
      <c r="AD223" s="3">
        <v>9657.7199999999993</v>
      </c>
      <c r="AE223" s="12">
        <v>75087.7</v>
      </c>
      <c r="AF223" s="3">
        <v>0</v>
      </c>
      <c r="AG223" s="6">
        <v>46418.57</v>
      </c>
      <c r="AH223" s="3">
        <v>61698.03</v>
      </c>
      <c r="AI223" s="3">
        <v>315224.42</v>
      </c>
      <c r="AJ223" s="3">
        <v>0</v>
      </c>
      <c r="AK223" s="3">
        <v>1</v>
      </c>
      <c r="AL223" s="3">
        <v>0</v>
      </c>
      <c r="AM223" s="3">
        <v>249031.65</v>
      </c>
      <c r="AN223" s="3">
        <v>0</v>
      </c>
      <c r="AO223" s="3">
        <v>7465455</v>
      </c>
      <c r="AP223" s="3">
        <v>1461</v>
      </c>
      <c r="AQ223" s="3">
        <v>0</v>
      </c>
      <c r="AR223" s="3">
        <v>0</v>
      </c>
      <c r="AS223" s="3">
        <v>42.23</v>
      </c>
      <c r="AT223" s="3">
        <v>0</v>
      </c>
      <c r="AU223" s="3">
        <v>33.36</v>
      </c>
      <c r="AV223" s="3">
        <v>7465</v>
      </c>
      <c r="AW223" s="3">
        <v>75.59</v>
      </c>
      <c r="AX223" s="3">
        <v>14.8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2.46</v>
      </c>
      <c r="BE223" s="3">
        <v>0</v>
      </c>
      <c r="BF223" s="3">
        <v>22.01</v>
      </c>
      <c r="BG223" s="3">
        <v>0</v>
      </c>
      <c r="BH223" s="3">
        <v>127500</v>
      </c>
      <c r="BI223" s="3">
        <v>0</v>
      </c>
      <c r="BJ223" s="3">
        <v>0</v>
      </c>
      <c r="BK223" s="3">
        <v>174295</v>
      </c>
      <c r="BL223" s="3">
        <v>0</v>
      </c>
      <c r="BM223" s="3">
        <v>0</v>
      </c>
      <c r="BN223" s="3">
        <v>19650</v>
      </c>
      <c r="BO223" s="3">
        <v>6105</v>
      </c>
      <c r="BP223" s="3">
        <v>164300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26.48</v>
      </c>
      <c r="BZ223" s="3">
        <v>6084.36</v>
      </c>
      <c r="CA223" s="3">
        <v>0</v>
      </c>
      <c r="CB223" s="3">
        <v>0</v>
      </c>
      <c r="CC223" s="3">
        <v>4574.28</v>
      </c>
      <c r="CD223" s="3">
        <v>0</v>
      </c>
      <c r="CE223" s="3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20.64</v>
      </c>
      <c r="CK223" s="3">
        <v>0</v>
      </c>
      <c r="CL223" s="3">
        <v>0</v>
      </c>
      <c r="CM223" s="3">
        <v>564256.06999999995</v>
      </c>
      <c r="CN223" s="3">
        <v>110471.72</v>
      </c>
      <c r="CO223" s="3">
        <v>0</v>
      </c>
      <c r="CP223" s="3">
        <v>0</v>
      </c>
      <c r="CQ223" s="3">
        <v>0</v>
      </c>
      <c r="CR223" s="3">
        <v>0</v>
      </c>
      <c r="CS223" s="3">
        <v>18349</v>
      </c>
      <c r="CT223" s="3">
        <v>0</v>
      </c>
      <c r="CU223" s="3">
        <v>164300</v>
      </c>
      <c r="CV223" s="3">
        <v>0</v>
      </c>
      <c r="CW223" s="3">
        <v>23506.53</v>
      </c>
      <c r="CX223" s="3">
        <v>43979.1</v>
      </c>
      <c r="CY223" s="3">
        <v>0</v>
      </c>
      <c r="CZ223" s="3">
        <v>180129.47</v>
      </c>
      <c r="DA223" s="3">
        <v>6227</v>
      </c>
      <c r="DB223" s="3">
        <v>174295</v>
      </c>
      <c r="DC223" s="3">
        <v>0</v>
      </c>
      <c r="DD223" s="3">
        <v>0</v>
      </c>
      <c r="DE223" s="3">
        <v>0</v>
      </c>
      <c r="DF223" s="3">
        <v>0</v>
      </c>
      <c r="DG223" s="3">
        <v>0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673464.06</v>
      </c>
      <c r="DN223" s="3">
        <v>6227</v>
      </c>
      <c r="DO223" s="3">
        <v>0</v>
      </c>
      <c r="DP223" s="3">
        <v>0</v>
      </c>
      <c r="DQ223" s="3">
        <v>0</v>
      </c>
      <c r="DR223" s="3">
        <v>0</v>
      </c>
      <c r="DS223" s="3">
        <v>0</v>
      </c>
      <c r="DT223" s="3" t="s">
        <v>121</v>
      </c>
      <c r="DU223" s="3" t="s">
        <v>122</v>
      </c>
      <c r="DV223" s="16" t="s">
        <v>1076</v>
      </c>
    </row>
    <row r="224" spans="1:126" ht="12.75" customHeight="1" x14ac:dyDescent="0.25">
      <c r="A224" s="3" t="s">
        <v>1039</v>
      </c>
      <c r="B224" s="3" t="s">
        <v>363</v>
      </c>
      <c r="C224" s="7" t="s">
        <v>820</v>
      </c>
      <c r="D224" s="7" t="s">
        <v>377</v>
      </c>
      <c r="E224" s="3" t="s">
        <v>129</v>
      </c>
      <c r="F224" s="5">
        <v>622</v>
      </c>
      <c r="G224" s="8"/>
      <c r="H224" s="8"/>
      <c r="I224" s="8"/>
      <c r="J224" s="5">
        <v>405</v>
      </c>
      <c r="K224" s="8"/>
      <c r="L224" s="5">
        <v>207</v>
      </c>
      <c r="M224" s="3">
        <v>829</v>
      </c>
      <c r="N224" s="3">
        <v>405</v>
      </c>
      <c r="O224" s="3">
        <v>1234</v>
      </c>
      <c r="P224" s="3">
        <v>7200</v>
      </c>
      <c r="Q224" s="3">
        <v>97.445999999999998</v>
      </c>
      <c r="R224" s="3">
        <v>296430.73</v>
      </c>
      <c r="S224" s="3">
        <v>28732.83</v>
      </c>
      <c r="T224" s="3">
        <v>25173.599999999999</v>
      </c>
      <c r="U224" s="3">
        <v>6669778.9800000004</v>
      </c>
      <c r="V224" s="3">
        <v>8318560.4400000004</v>
      </c>
      <c r="W224" s="12">
        <v>7891070.5999999996</v>
      </c>
      <c r="X224" s="3">
        <v>0.9486</v>
      </c>
      <c r="Y224" s="3">
        <v>7891070.5999999996</v>
      </c>
      <c r="Z224" s="3">
        <v>8318560.4400000004</v>
      </c>
      <c r="AA224" s="3">
        <v>3305679.12</v>
      </c>
      <c r="AB224" s="3">
        <v>0</v>
      </c>
      <c r="AC224" s="3">
        <v>282883.99</v>
      </c>
      <c r="AD224" s="3">
        <v>0</v>
      </c>
      <c r="AE224" s="12">
        <v>771947.17</v>
      </c>
      <c r="AF224" s="3">
        <v>0</v>
      </c>
      <c r="AG224" s="6">
        <v>564253.67000000004</v>
      </c>
      <c r="AH224" s="3">
        <v>1538167.77</v>
      </c>
      <c r="AI224" s="3">
        <v>385179.5074</v>
      </c>
      <c r="AJ224" s="3">
        <v>236077.76259999999</v>
      </c>
      <c r="AK224" s="3">
        <v>0.62</v>
      </c>
      <c r="AL224" s="3">
        <v>0.38</v>
      </c>
      <c r="AM224" s="3">
        <v>1221291.6200000001</v>
      </c>
      <c r="AN224" s="3">
        <v>0</v>
      </c>
      <c r="AO224" s="3">
        <v>11043405</v>
      </c>
      <c r="AP224" s="3">
        <v>26575</v>
      </c>
      <c r="AQ224" s="3">
        <v>28672</v>
      </c>
      <c r="AR224" s="3">
        <v>0</v>
      </c>
      <c r="AS224" s="3">
        <v>35.590000000000003</v>
      </c>
      <c r="AT224" s="3">
        <v>20.66</v>
      </c>
      <c r="AU224" s="3">
        <v>110.59</v>
      </c>
      <c r="AV224" s="3">
        <v>11043</v>
      </c>
      <c r="AW224" s="3">
        <v>166.84</v>
      </c>
      <c r="AX224" s="3">
        <v>20.47</v>
      </c>
      <c r="AY224" s="3">
        <v>0.71</v>
      </c>
      <c r="AZ224" s="3">
        <v>0</v>
      </c>
      <c r="BA224" s="3">
        <v>0</v>
      </c>
      <c r="BB224" s="3">
        <v>0</v>
      </c>
      <c r="BC224" s="3">
        <v>0</v>
      </c>
      <c r="BD224" s="3">
        <v>3.17</v>
      </c>
      <c r="BE224" s="3">
        <v>0</v>
      </c>
      <c r="BF224" s="3">
        <v>104.46</v>
      </c>
      <c r="BG224" s="3">
        <v>0</v>
      </c>
      <c r="BH224" s="3">
        <v>535000</v>
      </c>
      <c r="BI224" s="3">
        <v>356069.75</v>
      </c>
      <c r="BJ224" s="3">
        <v>10848.79</v>
      </c>
      <c r="BK224" s="3">
        <v>920000</v>
      </c>
      <c r="BL224" s="3">
        <v>34343</v>
      </c>
      <c r="BM224" s="3">
        <v>0</v>
      </c>
      <c r="BN224" s="3">
        <v>54704.49</v>
      </c>
      <c r="BO224" s="3">
        <v>72000</v>
      </c>
      <c r="BP224" s="3">
        <v>1431637.5</v>
      </c>
      <c r="BQ224" s="3">
        <v>13343.58</v>
      </c>
      <c r="BR224" s="3">
        <v>0</v>
      </c>
      <c r="BS224" s="3">
        <v>50053.5</v>
      </c>
      <c r="BT224" s="3">
        <v>347819.75</v>
      </c>
      <c r="BU224" s="3">
        <v>10848.79</v>
      </c>
      <c r="BV224" s="3">
        <v>0</v>
      </c>
      <c r="BW224" s="3">
        <v>11643.79</v>
      </c>
      <c r="BX224" s="3">
        <v>0</v>
      </c>
      <c r="BY224" s="3">
        <v>11492.06</v>
      </c>
      <c r="BZ224" s="3">
        <v>57131.81</v>
      </c>
      <c r="CA224" s="3">
        <v>237776.7</v>
      </c>
      <c r="CB224" s="3">
        <v>13343.58</v>
      </c>
      <c r="CC224" s="3">
        <v>14204.55</v>
      </c>
      <c r="CD224" s="3">
        <v>400</v>
      </c>
      <c r="CE224" s="3">
        <v>0</v>
      </c>
      <c r="CF224" s="3">
        <v>0</v>
      </c>
      <c r="CG224" s="3">
        <v>22699.21</v>
      </c>
      <c r="CH224" s="3">
        <v>0</v>
      </c>
      <c r="CI224" s="3">
        <v>0</v>
      </c>
      <c r="CJ224" s="3">
        <v>14868.19</v>
      </c>
      <c r="CK224" s="3">
        <v>40223.1</v>
      </c>
      <c r="CL224" s="3">
        <v>0</v>
      </c>
      <c r="CM224" s="3">
        <v>1842548.89</v>
      </c>
      <c r="CN224" s="3">
        <v>226065.43</v>
      </c>
      <c r="CO224" s="3">
        <v>7850</v>
      </c>
      <c r="CP224" s="3">
        <v>0</v>
      </c>
      <c r="CQ224" s="3">
        <v>0</v>
      </c>
      <c r="CR224" s="3">
        <v>0</v>
      </c>
      <c r="CS224" s="3">
        <v>35000</v>
      </c>
      <c r="CT224" s="3">
        <v>0</v>
      </c>
      <c r="CU224" s="3">
        <v>1153637.7</v>
      </c>
      <c r="CV224" s="3">
        <v>0</v>
      </c>
      <c r="CW224" s="3">
        <v>45000</v>
      </c>
      <c r="CX224" s="3">
        <v>320122.23</v>
      </c>
      <c r="CY224" s="3">
        <v>0</v>
      </c>
      <c r="CZ224" s="3">
        <v>0</v>
      </c>
      <c r="DA224" s="3">
        <v>122338.26</v>
      </c>
      <c r="DB224" s="3">
        <v>920000</v>
      </c>
      <c r="DC224" s="3">
        <v>0</v>
      </c>
      <c r="DD224" s="3">
        <v>0</v>
      </c>
      <c r="DE224" s="3">
        <v>0</v>
      </c>
      <c r="DF224" s="3">
        <v>0</v>
      </c>
      <c r="DG224" s="3">
        <v>0</v>
      </c>
      <c r="DH224" s="3">
        <v>0</v>
      </c>
      <c r="DI224" s="3">
        <v>0</v>
      </c>
      <c r="DJ224" s="3">
        <v>0</v>
      </c>
      <c r="DK224" s="3">
        <v>0</v>
      </c>
      <c r="DL224" s="3">
        <v>0</v>
      </c>
      <c r="DM224" s="3">
        <v>5484268.04</v>
      </c>
      <c r="DN224" s="3">
        <v>122338.26</v>
      </c>
      <c r="DO224" s="3">
        <v>0</v>
      </c>
      <c r="DP224" s="3">
        <v>0</v>
      </c>
      <c r="DQ224" s="3">
        <v>0</v>
      </c>
      <c r="DR224" s="3">
        <v>0</v>
      </c>
      <c r="DS224" s="3">
        <v>0</v>
      </c>
      <c r="DT224" s="3" t="s">
        <v>121</v>
      </c>
      <c r="DU224" s="3" t="s">
        <v>122</v>
      </c>
      <c r="DV224" s="16" t="s">
        <v>1077</v>
      </c>
    </row>
    <row r="225" spans="1:126" ht="12.75" customHeight="1" x14ac:dyDescent="0.25">
      <c r="A225" s="3" t="s">
        <v>1040</v>
      </c>
      <c r="B225" s="3" t="s">
        <v>378</v>
      </c>
      <c r="C225" s="7" t="s">
        <v>821</v>
      </c>
      <c r="D225" s="7" t="s">
        <v>379</v>
      </c>
      <c r="E225" s="3" t="s">
        <v>120</v>
      </c>
      <c r="F225" s="5">
        <v>343</v>
      </c>
      <c r="G225" s="8"/>
      <c r="H225" s="8"/>
      <c r="I225" s="8"/>
      <c r="J225" s="8"/>
      <c r="K225" s="8"/>
      <c r="L225" s="5">
        <v>99</v>
      </c>
      <c r="M225" s="3">
        <v>442</v>
      </c>
      <c r="N225" s="3">
        <v>0</v>
      </c>
      <c r="O225" s="3">
        <v>442</v>
      </c>
      <c r="P225" s="3">
        <v>1600</v>
      </c>
      <c r="Q225" s="3">
        <v>31.974</v>
      </c>
      <c r="R225" s="3">
        <v>97264.91</v>
      </c>
      <c r="S225" s="3">
        <v>18861.28</v>
      </c>
      <c r="T225" s="3">
        <v>9016.7999999999993</v>
      </c>
      <c r="U225" s="3">
        <v>2317555.63</v>
      </c>
      <c r="V225" s="3">
        <v>2914499.93</v>
      </c>
      <c r="W225" s="12">
        <v>2651097.4</v>
      </c>
      <c r="X225" s="3">
        <v>0.90959999999999996</v>
      </c>
      <c r="Y225" s="3">
        <v>2651097.4</v>
      </c>
      <c r="Z225" s="3">
        <v>2914499.93</v>
      </c>
      <c r="AA225" s="3">
        <v>1099700.8600000001</v>
      </c>
      <c r="AB225" s="3">
        <v>0</v>
      </c>
      <c r="AC225" s="3">
        <v>152729.18</v>
      </c>
      <c r="AD225" s="3">
        <v>22117.68</v>
      </c>
      <c r="AE225" s="12">
        <v>265109.74</v>
      </c>
      <c r="AF225" s="3">
        <v>0</v>
      </c>
      <c r="AG225" s="6">
        <v>151426.85</v>
      </c>
      <c r="AH225" s="3">
        <v>296112.76</v>
      </c>
      <c r="AI225" s="3">
        <v>217014.11</v>
      </c>
      <c r="AJ225" s="3">
        <v>0</v>
      </c>
      <c r="AK225" s="3">
        <v>1</v>
      </c>
      <c r="AL225" s="3">
        <v>0</v>
      </c>
      <c r="AM225" s="3">
        <v>333541.77</v>
      </c>
      <c r="AN225" s="3">
        <v>0</v>
      </c>
      <c r="AO225" s="3">
        <v>8871144</v>
      </c>
      <c r="AP225" s="3">
        <v>12106</v>
      </c>
      <c r="AQ225" s="3">
        <v>0</v>
      </c>
      <c r="AR225" s="3">
        <v>0</v>
      </c>
      <c r="AS225" s="3">
        <v>24.46</v>
      </c>
      <c r="AT225" s="3">
        <v>0</v>
      </c>
      <c r="AU225" s="3">
        <v>37.6</v>
      </c>
      <c r="AV225" s="3">
        <v>8871</v>
      </c>
      <c r="AW225" s="3">
        <v>62.06</v>
      </c>
      <c r="AX225" s="3">
        <v>14.31</v>
      </c>
      <c r="AY225" s="3">
        <v>2.73</v>
      </c>
      <c r="AZ225" s="3">
        <v>0</v>
      </c>
      <c r="BA225" s="3">
        <v>0</v>
      </c>
      <c r="BB225" s="3">
        <v>0.88</v>
      </c>
      <c r="BC225" s="3">
        <v>0</v>
      </c>
      <c r="BD225" s="3">
        <v>0</v>
      </c>
      <c r="BE225" s="3">
        <v>0</v>
      </c>
      <c r="BF225" s="3">
        <v>0</v>
      </c>
      <c r="BG225" s="3">
        <v>8.4499999999999993</v>
      </c>
      <c r="BH225" s="3">
        <v>285000</v>
      </c>
      <c r="BI225" s="3">
        <v>215561.28</v>
      </c>
      <c r="BJ225" s="3">
        <v>0</v>
      </c>
      <c r="BK225" s="3">
        <v>340000</v>
      </c>
      <c r="BL225" s="3">
        <v>23000</v>
      </c>
      <c r="BM225" s="3">
        <v>0</v>
      </c>
      <c r="BN225" s="3">
        <v>11511.56</v>
      </c>
      <c r="BO225" s="3">
        <v>2277.23</v>
      </c>
      <c r="BP225" s="3">
        <v>0</v>
      </c>
      <c r="BQ225" s="3">
        <v>194347.07</v>
      </c>
      <c r="BR225" s="3">
        <v>273828.88</v>
      </c>
      <c r="BS225" s="3">
        <v>59159.87</v>
      </c>
      <c r="BT225" s="3">
        <v>191340.58</v>
      </c>
      <c r="BU225" s="3">
        <v>0</v>
      </c>
      <c r="BV225" s="3">
        <v>771.62</v>
      </c>
      <c r="BW225" s="3">
        <v>15156.87</v>
      </c>
      <c r="BX225" s="3">
        <v>0</v>
      </c>
      <c r="BY225" s="3">
        <v>8657.98</v>
      </c>
      <c r="BZ225" s="3">
        <v>2277.23</v>
      </c>
      <c r="CA225" s="3">
        <v>0</v>
      </c>
      <c r="CB225" s="3">
        <v>119347.07</v>
      </c>
      <c r="CC225" s="3">
        <v>15263.57</v>
      </c>
      <c r="CD225" s="3">
        <v>0</v>
      </c>
      <c r="CE225" s="3">
        <v>0</v>
      </c>
      <c r="CF225" s="3">
        <v>0</v>
      </c>
      <c r="CG225" s="3">
        <v>0</v>
      </c>
      <c r="CH225" s="3">
        <v>0</v>
      </c>
      <c r="CI225" s="3">
        <v>0</v>
      </c>
      <c r="CJ225" s="3">
        <v>0</v>
      </c>
      <c r="CK225" s="3">
        <v>0</v>
      </c>
      <c r="CL225" s="3">
        <v>0</v>
      </c>
      <c r="CM225" s="3">
        <v>550555.88</v>
      </c>
      <c r="CN225" s="3">
        <v>126945.78</v>
      </c>
      <c r="CO225" s="3">
        <v>24220.7</v>
      </c>
      <c r="CP225" s="3">
        <v>0</v>
      </c>
      <c r="CQ225" s="3">
        <v>7843.13</v>
      </c>
      <c r="CR225" s="3">
        <v>0</v>
      </c>
      <c r="CS225" s="3">
        <v>0</v>
      </c>
      <c r="CT225" s="3">
        <v>0</v>
      </c>
      <c r="CU225" s="3">
        <v>0</v>
      </c>
      <c r="CV225" s="3">
        <v>75000</v>
      </c>
      <c r="CW225" s="3">
        <v>57000</v>
      </c>
      <c r="CX225" s="3">
        <v>119000</v>
      </c>
      <c r="CY225" s="3">
        <v>8050</v>
      </c>
      <c r="CZ225" s="3">
        <v>0</v>
      </c>
      <c r="DA225" s="3">
        <v>41815.39</v>
      </c>
      <c r="DB225" s="3">
        <v>339228.38</v>
      </c>
      <c r="DC225" s="3">
        <v>0</v>
      </c>
      <c r="DD225" s="3">
        <v>0</v>
      </c>
      <c r="DE225" s="3">
        <v>0</v>
      </c>
      <c r="DF225" s="3">
        <v>0</v>
      </c>
      <c r="DG225" s="3">
        <v>0</v>
      </c>
      <c r="DH225" s="3">
        <v>0</v>
      </c>
      <c r="DI225" s="3">
        <v>0</v>
      </c>
      <c r="DJ225" s="3">
        <v>0</v>
      </c>
      <c r="DK225" s="3">
        <v>0</v>
      </c>
      <c r="DL225" s="3">
        <v>0</v>
      </c>
      <c r="DM225" s="3">
        <v>1675285.79</v>
      </c>
      <c r="DN225" s="3">
        <v>41815.39</v>
      </c>
      <c r="DO225" s="3">
        <v>0</v>
      </c>
      <c r="DP225" s="3">
        <v>0</v>
      </c>
      <c r="DQ225" s="3">
        <v>0</v>
      </c>
      <c r="DR225" s="3">
        <v>0</v>
      </c>
      <c r="DS225" s="3">
        <v>0</v>
      </c>
      <c r="DT225" s="3" t="s">
        <v>121</v>
      </c>
      <c r="DU225" s="3" t="s">
        <v>122</v>
      </c>
      <c r="DV225" s="16" t="s">
        <v>1077</v>
      </c>
    </row>
    <row r="226" spans="1:126" ht="12.75" customHeight="1" x14ac:dyDescent="0.25">
      <c r="A226" s="3" t="s">
        <v>1040</v>
      </c>
      <c r="B226" s="3" t="s">
        <v>378</v>
      </c>
      <c r="C226" s="7" t="s">
        <v>822</v>
      </c>
      <c r="D226" s="7" t="s">
        <v>380</v>
      </c>
      <c r="E226" s="3" t="s">
        <v>125</v>
      </c>
      <c r="F226" s="8"/>
      <c r="G226" s="8"/>
      <c r="H226" s="8"/>
      <c r="I226" s="8"/>
      <c r="J226" s="5">
        <v>186</v>
      </c>
      <c r="K226" s="8"/>
      <c r="L226" s="8"/>
      <c r="M226" s="3">
        <v>0</v>
      </c>
      <c r="N226" s="3">
        <v>186</v>
      </c>
      <c r="O226" s="3">
        <v>186</v>
      </c>
      <c r="P226" s="3">
        <v>600</v>
      </c>
      <c r="Q226" s="3">
        <v>17.422000000000001</v>
      </c>
      <c r="R226" s="3">
        <v>52997.72</v>
      </c>
      <c r="S226" s="3">
        <v>8552.08</v>
      </c>
      <c r="T226" s="3">
        <v>3794.4</v>
      </c>
      <c r="U226" s="3">
        <v>1289576.96</v>
      </c>
      <c r="V226" s="3">
        <v>1609070.8</v>
      </c>
      <c r="W226" s="12">
        <v>1491114.08</v>
      </c>
      <c r="X226" s="3">
        <v>0.92669999999999997</v>
      </c>
      <c r="Y226" s="3">
        <v>1491114.08</v>
      </c>
      <c r="Z226" s="3">
        <v>1609070.8</v>
      </c>
      <c r="AA226" s="3">
        <v>653542.38</v>
      </c>
      <c r="AB226" s="3">
        <v>0</v>
      </c>
      <c r="AC226" s="3">
        <v>35927.870000000003</v>
      </c>
      <c r="AD226" s="3">
        <v>9207.36</v>
      </c>
      <c r="AE226" s="12">
        <v>149111.41</v>
      </c>
      <c r="AF226" s="3">
        <v>0</v>
      </c>
      <c r="AG226" s="6">
        <v>111233.65</v>
      </c>
      <c r="AH226" s="3">
        <v>117658.86</v>
      </c>
      <c r="AI226" s="3">
        <v>0</v>
      </c>
      <c r="AJ226" s="3">
        <v>97619.5</v>
      </c>
      <c r="AK226" s="3">
        <v>0</v>
      </c>
      <c r="AL226" s="3">
        <v>1</v>
      </c>
      <c r="AM226" s="3">
        <v>201537.12</v>
      </c>
      <c r="AN226" s="3">
        <v>0</v>
      </c>
      <c r="AO226" s="3">
        <v>9431742</v>
      </c>
      <c r="AP226" s="3">
        <v>0</v>
      </c>
      <c r="AQ226" s="3">
        <v>11379</v>
      </c>
      <c r="AR226" s="3">
        <v>0</v>
      </c>
      <c r="AS226" s="3">
        <v>0</v>
      </c>
      <c r="AT226" s="3">
        <v>10.34</v>
      </c>
      <c r="AU226" s="3">
        <v>21.37</v>
      </c>
      <c r="AV226" s="3">
        <v>9432</v>
      </c>
      <c r="AW226" s="3">
        <v>31.71</v>
      </c>
      <c r="AX226" s="3">
        <v>12.6</v>
      </c>
      <c r="AY226" s="3">
        <v>2.57</v>
      </c>
      <c r="AZ226" s="3">
        <v>0</v>
      </c>
      <c r="BA226" s="3">
        <v>0</v>
      </c>
      <c r="BB226" s="3">
        <v>0.89</v>
      </c>
      <c r="BC226" s="3">
        <v>0</v>
      </c>
      <c r="BD226" s="3">
        <v>0</v>
      </c>
      <c r="BE226" s="3">
        <v>0</v>
      </c>
      <c r="BF226" s="3">
        <v>0</v>
      </c>
      <c r="BG226" s="3">
        <v>7.95</v>
      </c>
      <c r="BH226" s="3">
        <v>295000</v>
      </c>
      <c r="BI226" s="3">
        <v>247150.7</v>
      </c>
      <c r="BJ226" s="3">
        <v>0</v>
      </c>
      <c r="BK226" s="3">
        <v>210000</v>
      </c>
      <c r="BL226" s="3">
        <v>51000</v>
      </c>
      <c r="BM226" s="3">
        <v>0</v>
      </c>
      <c r="BN226" s="3">
        <v>5663.06</v>
      </c>
      <c r="BO226" s="3">
        <v>3686.37</v>
      </c>
      <c r="BP226" s="3">
        <v>0</v>
      </c>
      <c r="BQ226" s="3">
        <v>243148.43</v>
      </c>
      <c r="BR226" s="3">
        <v>207650.5</v>
      </c>
      <c r="BS226" s="3">
        <v>77645.929999999993</v>
      </c>
      <c r="BT226" s="3">
        <v>222930</v>
      </c>
      <c r="BU226" s="3">
        <v>0</v>
      </c>
      <c r="BV226" s="3">
        <v>37906.239999999998</v>
      </c>
      <c r="BW226" s="3">
        <v>42614.32</v>
      </c>
      <c r="BX226" s="3">
        <v>0</v>
      </c>
      <c r="BY226" s="3">
        <v>4075.22</v>
      </c>
      <c r="BZ226" s="3">
        <v>3686.37</v>
      </c>
      <c r="CA226" s="3">
        <v>0</v>
      </c>
      <c r="CB226" s="3">
        <v>168148.43</v>
      </c>
      <c r="CC226" s="3">
        <v>16312.31</v>
      </c>
      <c r="CD226" s="3">
        <v>0</v>
      </c>
      <c r="CE226" s="3">
        <v>0</v>
      </c>
      <c r="CF226" s="3">
        <v>0</v>
      </c>
      <c r="CG226" s="3">
        <v>0</v>
      </c>
      <c r="CH226" s="3">
        <v>0</v>
      </c>
      <c r="CI226" s="3">
        <v>0</v>
      </c>
      <c r="CJ226" s="3">
        <v>0</v>
      </c>
      <c r="CK226" s="3">
        <v>0</v>
      </c>
      <c r="CL226" s="3">
        <v>0</v>
      </c>
      <c r="CM226" s="3">
        <v>299156.62</v>
      </c>
      <c r="CN226" s="3">
        <v>118880.55</v>
      </c>
      <c r="CO226" s="3">
        <v>24220.7</v>
      </c>
      <c r="CP226" s="3">
        <v>0</v>
      </c>
      <c r="CQ226" s="3">
        <v>8385.68</v>
      </c>
      <c r="CR226" s="3">
        <v>0</v>
      </c>
      <c r="CS226" s="3">
        <v>0</v>
      </c>
      <c r="CT226" s="3">
        <v>0</v>
      </c>
      <c r="CU226" s="3">
        <v>0</v>
      </c>
      <c r="CV226" s="3">
        <v>75000</v>
      </c>
      <c r="CW226" s="3">
        <v>59000</v>
      </c>
      <c r="CX226" s="3">
        <v>73500</v>
      </c>
      <c r="CY226" s="3">
        <v>13500</v>
      </c>
      <c r="CZ226" s="3">
        <v>0</v>
      </c>
      <c r="DA226" s="3">
        <v>41080.6</v>
      </c>
      <c r="DB226" s="3">
        <v>172093.76</v>
      </c>
      <c r="DC226" s="3">
        <v>0</v>
      </c>
      <c r="DD226" s="3">
        <v>0</v>
      </c>
      <c r="DE226" s="3">
        <v>0</v>
      </c>
      <c r="DF226" s="3">
        <v>0</v>
      </c>
      <c r="DG226" s="3">
        <v>0</v>
      </c>
      <c r="DH226" s="3">
        <v>0</v>
      </c>
      <c r="DI226" s="3">
        <v>0</v>
      </c>
      <c r="DJ226" s="3">
        <v>0</v>
      </c>
      <c r="DK226" s="3">
        <v>0</v>
      </c>
      <c r="DL226" s="3">
        <v>0</v>
      </c>
      <c r="DM226" s="3">
        <v>873073.31</v>
      </c>
      <c r="DN226" s="3">
        <v>41080.61</v>
      </c>
      <c r="DO226" s="3">
        <v>0</v>
      </c>
      <c r="DP226" s="3">
        <v>0</v>
      </c>
      <c r="DQ226" s="3">
        <v>0</v>
      </c>
      <c r="DR226" s="3">
        <v>0</v>
      </c>
      <c r="DS226" s="3">
        <v>0</v>
      </c>
      <c r="DT226" s="3" t="s">
        <v>121</v>
      </c>
      <c r="DU226" s="3" t="s">
        <v>122</v>
      </c>
      <c r="DV226" s="16" t="s">
        <v>1077</v>
      </c>
    </row>
    <row r="227" spans="1:126" ht="12.75" customHeight="1" x14ac:dyDescent="0.25">
      <c r="A227" s="3" t="s">
        <v>1040</v>
      </c>
      <c r="B227" s="3" t="s">
        <v>378</v>
      </c>
      <c r="C227" s="7" t="s">
        <v>823</v>
      </c>
      <c r="D227" s="7" t="s">
        <v>381</v>
      </c>
      <c r="E227" s="3" t="s">
        <v>120</v>
      </c>
      <c r="F227" s="5">
        <v>44</v>
      </c>
      <c r="G227" s="8"/>
      <c r="H227" s="8"/>
      <c r="I227" s="8"/>
      <c r="J227" s="8"/>
      <c r="K227" s="8"/>
      <c r="L227" s="5">
        <v>13</v>
      </c>
      <c r="M227" s="3">
        <v>57</v>
      </c>
      <c r="N227" s="3">
        <v>0</v>
      </c>
      <c r="O227" s="3">
        <v>57</v>
      </c>
      <c r="P227" s="3">
        <v>0</v>
      </c>
      <c r="Q227" s="3">
        <v>7.3150000000000004</v>
      </c>
      <c r="R227" s="3">
        <v>22252.23</v>
      </c>
      <c r="S227" s="3">
        <v>3516.84</v>
      </c>
      <c r="T227" s="3">
        <v>1162.8</v>
      </c>
      <c r="U227" s="3">
        <v>356565.01</v>
      </c>
      <c r="V227" s="3">
        <v>439586.29</v>
      </c>
      <c r="W227" s="12">
        <v>439586.29</v>
      </c>
      <c r="X227" s="3">
        <v>1</v>
      </c>
      <c r="Y227" s="3">
        <v>439586.29</v>
      </c>
      <c r="Z227" s="3">
        <v>439586.29</v>
      </c>
      <c r="AA227" s="3">
        <v>177879.99</v>
      </c>
      <c r="AB227" s="3">
        <v>0</v>
      </c>
      <c r="AC227" s="3">
        <v>7356.37</v>
      </c>
      <c r="AD227" s="3">
        <v>2451.96</v>
      </c>
      <c r="AE227" s="12">
        <v>43958.63</v>
      </c>
      <c r="AF227" s="3">
        <v>415.89</v>
      </c>
      <c r="AG227" s="6">
        <v>143781.04</v>
      </c>
      <c r="AH227" s="3">
        <v>0</v>
      </c>
      <c r="AI227" s="3">
        <v>0</v>
      </c>
      <c r="AJ227" s="3">
        <v>0</v>
      </c>
      <c r="AK227" s="3">
        <v>1</v>
      </c>
      <c r="AL227" s="3">
        <v>0</v>
      </c>
      <c r="AM227" s="3">
        <v>53023.57</v>
      </c>
      <c r="AN227" s="3">
        <v>0</v>
      </c>
      <c r="AO227" s="3">
        <v>1802210</v>
      </c>
      <c r="AP227" s="3">
        <v>1348</v>
      </c>
      <c r="AQ227" s="3">
        <v>0</v>
      </c>
      <c r="AR227" s="3">
        <v>0</v>
      </c>
      <c r="AS227" s="3">
        <v>0</v>
      </c>
      <c r="AT227" s="3">
        <v>0</v>
      </c>
      <c r="AU227" s="3">
        <v>29.42</v>
      </c>
      <c r="AV227" s="3">
        <v>1802</v>
      </c>
      <c r="AW227" s="3">
        <v>29.42</v>
      </c>
      <c r="AX227" s="3">
        <v>22.39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5.52</v>
      </c>
      <c r="BE227" s="3">
        <v>0</v>
      </c>
      <c r="BF227" s="3">
        <v>0</v>
      </c>
      <c r="BG227" s="3">
        <v>0</v>
      </c>
      <c r="BH227" s="3">
        <v>100000</v>
      </c>
      <c r="BI227" s="3">
        <v>430906.8</v>
      </c>
      <c r="BJ227" s="3">
        <v>0</v>
      </c>
      <c r="BK227" s="3">
        <v>50000</v>
      </c>
      <c r="BL227" s="3">
        <v>10500</v>
      </c>
      <c r="BM227" s="3">
        <v>0</v>
      </c>
      <c r="BN227" s="3">
        <v>10392.030000000001</v>
      </c>
      <c r="BO227" s="3">
        <v>252884.55</v>
      </c>
      <c r="BP227" s="3">
        <v>0</v>
      </c>
      <c r="BQ227" s="3">
        <v>0</v>
      </c>
      <c r="BR227" s="3">
        <v>30613.45</v>
      </c>
      <c r="BS227" s="3">
        <v>19213.599999999999</v>
      </c>
      <c r="BT227" s="3">
        <v>430906.8</v>
      </c>
      <c r="BU227" s="3">
        <v>0</v>
      </c>
      <c r="BV227" s="3">
        <v>5433.29</v>
      </c>
      <c r="BW227" s="3">
        <v>10690.23</v>
      </c>
      <c r="BX227" s="3">
        <v>0</v>
      </c>
      <c r="BY227" s="3">
        <v>0</v>
      </c>
      <c r="BZ227" s="3">
        <v>252884.55</v>
      </c>
      <c r="CA227" s="3">
        <v>0</v>
      </c>
      <c r="CB227" s="3">
        <v>0</v>
      </c>
      <c r="CC227" s="3">
        <v>7831.69</v>
      </c>
      <c r="CD227" s="3">
        <v>0</v>
      </c>
      <c r="CE227" s="3">
        <v>0</v>
      </c>
      <c r="CF227" s="3">
        <v>0</v>
      </c>
      <c r="CG227" s="3">
        <v>0</v>
      </c>
      <c r="CH227" s="3">
        <v>0</v>
      </c>
      <c r="CI227" s="3">
        <v>0</v>
      </c>
      <c r="CJ227" s="3">
        <v>0</v>
      </c>
      <c r="CK227" s="3">
        <v>0</v>
      </c>
      <c r="CL227" s="3">
        <v>0</v>
      </c>
      <c r="CM227" s="3">
        <v>53023.57</v>
      </c>
      <c r="CN227" s="3">
        <v>40346.449999999997</v>
      </c>
      <c r="CO227" s="3">
        <v>0</v>
      </c>
      <c r="CP227" s="3">
        <v>0</v>
      </c>
      <c r="CQ227" s="3">
        <v>0</v>
      </c>
      <c r="CR227" s="3">
        <v>0</v>
      </c>
      <c r="CS227" s="3">
        <v>9953</v>
      </c>
      <c r="CT227" s="3">
        <v>0</v>
      </c>
      <c r="CU227" s="3">
        <v>0</v>
      </c>
      <c r="CV227" s="3">
        <v>0</v>
      </c>
      <c r="CW227" s="3">
        <v>20000</v>
      </c>
      <c r="CX227" s="3">
        <v>17500</v>
      </c>
      <c r="CY227" s="3">
        <v>3675</v>
      </c>
      <c r="CZ227" s="3">
        <v>0</v>
      </c>
      <c r="DA227" s="3">
        <v>16304.13</v>
      </c>
      <c r="DB227" s="3">
        <v>44566.71</v>
      </c>
      <c r="DC227" s="3">
        <v>0</v>
      </c>
      <c r="DD227" s="3">
        <v>0</v>
      </c>
      <c r="DE227" s="3">
        <v>0</v>
      </c>
      <c r="DF227" s="3">
        <v>0</v>
      </c>
      <c r="DG227" s="3">
        <v>0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3">
        <v>212168.23</v>
      </c>
      <c r="DN227" s="3">
        <v>16304.13</v>
      </c>
      <c r="DO227" s="3">
        <v>0</v>
      </c>
      <c r="DP227" s="3">
        <v>0</v>
      </c>
      <c r="DQ227" s="3">
        <v>0</v>
      </c>
      <c r="DR227" s="3">
        <v>0</v>
      </c>
      <c r="DS227" s="3">
        <v>0</v>
      </c>
      <c r="DT227" s="3" t="s">
        <v>121</v>
      </c>
      <c r="DU227" s="3" t="s">
        <v>122</v>
      </c>
      <c r="DV227" s="16" t="s">
        <v>1076</v>
      </c>
    </row>
    <row r="228" spans="1:126" ht="12.75" customHeight="1" x14ac:dyDescent="0.25">
      <c r="A228" s="3" t="s">
        <v>1040</v>
      </c>
      <c r="B228" s="3" t="s">
        <v>378</v>
      </c>
      <c r="C228" s="7" t="s">
        <v>824</v>
      </c>
      <c r="D228" s="7" t="s">
        <v>382</v>
      </c>
      <c r="E228" s="3" t="s">
        <v>125</v>
      </c>
      <c r="F228" s="8"/>
      <c r="G228" s="8"/>
      <c r="H228" s="8"/>
      <c r="I228" s="8"/>
      <c r="J228" s="5">
        <v>30</v>
      </c>
      <c r="K228" s="8"/>
      <c r="L228" s="8"/>
      <c r="M228" s="3">
        <v>0</v>
      </c>
      <c r="N228" s="3">
        <v>30</v>
      </c>
      <c r="O228" s="3">
        <v>30</v>
      </c>
      <c r="P228" s="3">
        <v>0</v>
      </c>
      <c r="Q228" s="3">
        <v>5.5259999999999998</v>
      </c>
      <c r="R228" s="3">
        <v>16810.09</v>
      </c>
      <c r="S228" s="3">
        <v>821.23</v>
      </c>
      <c r="T228" s="3">
        <v>612</v>
      </c>
      <c r="U228" s="3">
        <v>390922.94</v>
      </c>
      <c r="V228" s="3">
        <v>485990.92</v>
      </c>
      <c r="W228" s="12">
        <v>449308.52</v>
      </c>
      <c r="X228" s="3">
        <v>0.92449999999999999</v>
      </c>
      <c r="Y228" s="3">
        <v>450374.24</v>
      </c>
      <c r="Z228" s="3">
        <v>485990.92</v>
      </c>
      <c r="AA228" s="3">
        <v>204241.68</v>
      </c>
      <c r="AB228" s="3">
        <v>0</v>
      </c>
      <c r="AC228" s="3">
        <v>4689.97</v>
      </c>
      <c r="AD228" s="3">
        <v>1451.16</v>
      </c>
      <c r="AE228" s="12">
        <v>44930.85</v>
      </c>
      <c r="AF228" s="3">
        <v>948.99</v>
      </c>
      <c r="AG228" s="6">
        <v>90985.03</v>
      </c>
      <c r="AH228" s="3">
        <v>61349.4</v>
      </c>
      <c r="AI228" s="3">
        <v>0</v>
      </c>
      <c r="AJ228" s="3">
        <v>7226.73</v>
      </c>
      <c r="AK228" s="3">
        <v>0</v>
      </c>
      <c r="AL228" s="3">
        <v>1</v>
      </c>
      <c r="AM228" s="3">
        <v>57319.86</v>
      </c>
      <c r="AN228" s="3">
        <v>0</v>
      </c>
      <c r="AO228" s="3">
        <v>667223</v>
      </c>
      <c r="AP228" s="3">
        <v>0</v>
      </c>
      <c r="AQ228" s="3">
        <v>5670</v>
      </c>
      <c r="AR228" s="3">
        <v>0</v>
      </c>
      <c r="AS228" s="3">
        <v>0</v>
      </c>
      <c r="AT228" s="3">
        <v>10.82</v>
      </c>
      <c r="AU228" s="3">
        <v>85.91</v>
      </c>
      <c r="AV228" s="3">
        <v>667</v>
      </c>
      <c r="AW228" s="3">
        <v>96.73</v>
      </c>
      <c r="AX228" s="3">
        <v>35.86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v>14.92</v>
      </c>
      <c r="BE228" s="3">
        <v>0</v>
      </c>
      <c r="BF228" s="3">
        <v>0</v>
      </c>
      <c r="BG228" s="3">
        <v>0</v>
      </c>
      <c r="BH228" s="3">
        <v>78000</v>
      </c>
      <c r="BI228" s="3">
        <v>207228.31</v>
      </c>
      <c r="BJ228" s="3">
        <v>0</v>
      </c>
      <c r="BK228" s="3">
        <v>45000</v>
      </c>
      <c r="BL228" s="3">
        <v>4000</v>
      </c>
      <c r="BM228" s="3">
        <v>0</v>
      </c>
      <c r="BN228" s="3">
        <v>10434.34</v>
      </c>
      <c r="BO228" s="3">
        <v>137642.45000000001</v>
      </c>
      <c r="BP228" s="3">
        <v>0</v>
      </c>
      <c r="BQ228" s="3">
        <v>0</v>
      </c>
      <c r="BR228" s="3">
        <v>5252.53</v>
      </c>
      <c r="BS228" s="3">
        <v>3277.33</v>
      </c>
      <c r="BT228" s="3">
        <v>207228.31</v>
      </c>
      <c r="BU228" s="3">
        <v>0</v>
      </c>
      <c r="BV228" s="3">
        <v>5528.29</v>
      </c>
      <c r="BW228" s="3">
        <v>4543.2</v>
      </c>
      <c r="BX228" s="3">
        <v>0</v>
      </c>
      <c r="BY228" s="3">
        <v>0</v>
      </c>
      <c r="BZ228" s="3">
        <v>137642.45000000001</v>
      </c>
      <c r="CA228" s="3">
        <v>0</v>
      </c>
      <c r="CB228" s="3">
        <v>0</v>
      </c>
      <c r="CC228" s="3">
        <v>15762.53</v>
      </c>
      <c r="CD228" s="3">
        <v>0</v>
      </c>
      <c r="CE228" s="3">
        <v>0</v>
      </c>
      <c r="CF228" s="3">
        <v>0</v>
      </c>
      <c r="CG228" s="3">
        <v>0</v>
      </c>
      <c r="CH228" s="3">
        <v>0</v>
      </c>
      <c r="CI228" s="3">
        <v>0</v>
      </c>
      <c r="CJ228" s="3">
        <v>0</v>
      </c>
      <c r="CK228" s="3">
        <v>0</v>
      </c>
      <c r="CL228" s="3">
        <v>0</v>
      </c>
      <c r="CM228" s="3">
        <v>64546.59</v>
      </c>
      <c r="CN228" s="3">
        <v>23927.360000000001</v>
      </c>
      <c r="CO228" s="3">
        <v>0</v>
      </c>
      <c r="CP228" s="3">
        <v>0</v>
      </c>
      <c r="CQ228" s="3">
        <v>0</v>
      </c>
      <c r="CR228" s="3">
        <v>0</v>
      </c>
      <c r="CS228" s="3">
        <v>9953</v>
      </c>
      <c r="CT228" s="3">
        <v>0</v>
      </c>
      <c r="CU228" s="3">
        <v>0</v>
      </c>
      <c r="CV228" s="3">
        <v>0</v>
      </c>
      <c r="CW228" s="3">
        <v>15600</v>
      </c>
      <c r="CX228" s="3">
        <v>15750</v>
      </c>
      <c r="CY228" s="3">
        <v>1400</v>
      </c>
      <c r="CZ228" s="3">
        <v>0</v>
      </c>
      <c r="DA228" s="3">
        <v>17516.39</v>
      </c>
      <c r="DB228" s="3">
        <v>39471.71</v>
      </c>
      <c r="DC228" s="3">
        <v>0</v>
      </c>
      <c r="DD228" s="3">
        <v>0</v>
      </c>
      <c r="DE228" s="3">
        <v>0</v>
      </c>
      <c r="DF228" s="3">
        <v>0</v>
      </c>
      <c r="DG228" s="3">
        <v>0</v>
      </c>
      <c r="DH228" s="3">
        <v>0</v>
      </c>
      <c r="DI228" s="3">
        <v>0</v>
      </c>
      <c r="DJ228" s="3">
        <v>0</v>
      </c>
      <c r="DK228" s="3">
        <v>0</v>
      </c>
      <c r="DL228" s="3">
        <v>0</v>
      </c>
      <c r="DM228" s="3">
        <v>288524.37</v>
      </c>
      <c r="DN228" s="3">
        <v>17516.39</v>
      </c>
      <c r="DO228" s="3">
        <v>0</v>
      </c>
      <c r="DP228" s="3">
        <v>0</v>
      </c>
      <c r="DQ228" s="3">
        <v>0</v>
      </c>
      <c r="DR228" s="3">
        <v>0</v>
      </c>
      <c r="DS228" s="3">
        <v>0</v>
      </c>
      <c r="DT228" s="3" t="s">
        <v>121</v>
      </c>
      <c r="DU228" s="3" t="s">
        <v>122</v>
      </c>
      <c r="DV228" s="16" t="s">
        <v>1077</v>
      </c>
    </row>
    <row r="229" spans="1:126" ht="12.75" customHeight="1" x14ac:dyDescent="0.25">
      <c r="A229" s="3" t="s">
        <v>1041</v>
      </c>
      <c r="B229" s="3" t="s">
        <v>383</v>
      </c>
      <c r="C229" s="7" t="s">
        <v>825</v>
      </c>
      <c r="D229" s="7" t="s">
        <v>384</v>
      </c>
      <c r="E229" s="3" t="s">
        <v>120</v>
      </c>
      <c r="F229" s="5">
        <v>666</v>
      </c>
      <c r="G229" s="8"/>
      <c r="H229" s="8"/>
      <c r="I229" s="8"/>
      <c r="J229" s="8"/>
      <c r="K229" s="8"/>
      <c r="L229" s="5">
        <v>227</v>
      </c>
      <c r="M229" s="3">
        <v>893</v>
      </c>
      <c r="N229" s="3">
        <v>0</v>
      </c>
      <c r="O229" s="3">
        <v>893</v>
      </c>
      <c r="P229" s="3">
        <v>4200</v>
      </c>
      <c r="Q229" s="3">
        <v>66.503</v>
      </c>
      <c r="R229" s="3">
        <v>202302.13</v>
      </c>
      <c r="S229" s="3">
        <v>27787.78</v>
      </c>
      <c r="T229" s="3">
        <v>18217.2</v>
      </c>
      <c r="U229" s="3">
        <v>4583941.96</v>
      </c>
      <c r="V229" s="3">
        <v>5760484.0499999998</v>
      </c>
      <c r="W229" s="12">
        <v>5663627.2000000002</v>
      </c>
      <c r="X229" s="3">
        <v>0.98319999999999996</v>
      </c>
      <c r="Y229" s="3">
        <v>5663627.2000000002</v>
      </c>
      <c r="Z229" s="3">
        <v>5760484.0499999998</v>
      </c>
      <c r="AA229" s="3">
        <v>2184964.39</v>
      </c>
      <c r="AB229" s="3">
        <v>0</v>
      </c>
      <c r="AC229" s="3">
        <v>288364.46000000002</v>
      </c>
      <c r="AD229" s="3">
        <v>43184.52</v>
      </c>
      <c r="AE229" s="12">
        <v>468755.8</v>
      </c>
      <c r="AF229" s="3">
        <v>0</v>
      </c>
      <c r="AG229" s="6">
        <v>384917.01</v>
      </c>
      <c r="AH229" s="3">
        <v>778586.76</v>
      </c>
      <c r="AI229" s="3">
        <v>694602.23</v>
      </c>
      <c r="AJ229" s="3">
        <v>0</v>
      </c>
      <c r="AK229" s="3">
        <v>1</v>
      </c>
      <c r="AL229" s="3">
        <v>0</v>
      </c>
      <c r="AM229" s="3">
        <v>1079685.24</v>
      </c>
      <c r="AN229" s="3">
        <v>0</v>
      </c>
      <c r="AO229" s="3">
        <v>19491700</v>
      </c>
      <c r="AP229" s="3">
        <v>21852</v>
      </c>
      <c r="AQ229" s="3">
        <v>0</v>
      </c>
      <c r="AR229" s="3">
        <v>0</v>
      </c>
      <c r="AS229" s="3">
        <v>35.630000000000003</v>
      </c>
      <c r="AT229" s="3">
        <v>0</v>
      </c>
      <c r="AU229" s="3">
        <v>55.39</v>
      </c>
      <c r="AV229" s="3">
        <v>19492</v>
      </c>
      <c r="AW229" s="3">
        <v>91.02</v>
      </c>
      <c r="AX229" s="3">
        <v>8.2100000000000009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5.13</v>
      </c>
      <c r="BE229" s="3">
        <v>0</v>
      </c>
      <c r="BF229" s="3">
        <v>0</v>
      </c>
      <c r="BG229" s="3">
        <v>0</v>
      </c>
      <c r="BH229" s="3">
        <v>242390</v>
      </c>
      <c r="BI229" s="3">
        <v>0</v>
      </c>
      <c r="BJ229" s="3">
        <v>27905.15</v>
      </c>
      <c r="BK229" s="3">
        <v>825000</v>
      </c>
      <c r="BL229" s="3">
        <v>0</v>
      </c>
      <c r="BM229" s="3">
        <v>0</v>
      </c>
      <c r="BN229" s="3">
        <v>142275</v>
      </c>
      <c r="BO229" s="3">
        <v>100000</v>
      </c>
      <c r="BP229" s="3">
        <v>82041.429999999993</v>
      </c>
      <c r="BQ229" s="3">
        <v>200000</v>
      </c>
      <c r="BR229" s="3">
        <v>0</v>
      </c>
      <c r="BS229" s="3">
        <v>94.32</v>
      </c>
      <c r="BT229" s="3">
        <v>0</v>
      </c>
      <c r="BU229" s="3">
        <v>27905.15</v>
      </c>
      <c r="BV229" s="3">
        <v>51050.35</v>
      </c>
      <c r="BW229" s="3">
        <v>0</v>
      </c>
      <c r="BX229" s="3">
        <v>0</v>
      </c>
      <c r="BY229" s="3">
        <v>36630.839999999997</v>
      </c>
      <c r="BZ229" s="3">
        <v>86865.58</v>
      </c>
      <c r="CA229" s="3">
        <v>82041.429999999993</v>
      </c>
      <c r="CB229" s="3">
        <v>200000</v>
      </c>
      <c r="CC229" s="3">
        <v>8629.4500000000007</v>
      </c>
      <c r="CD229" s="3">
        <v>0</v>
      </c>
      <c r="CE229" s="3">
        <v>0</v>
      </c>
      <c r="CF229" s="3">
        <v>0</v>
      </c>
      <c r="CG229" s="3">
        <v>0</v>
      </c>
      <c r="CH229" s="3">
        <v>0</v>
      </c>
      <c r="CI229" s="3">
        <v>0</v>
      </c>
      <c r="CJ229" s="3">
        <v>13134.42</v>
      </c>
      <c r="CK229" s="3">
        <v>0</v>
      </c>
      <c r="CL229" s="3">
        <v>0</v>
      </c>
      <c r="CM229" s="3">
        <v>1774287.47</v>
      </c>
      <c r="CN229" s="3">
        <v>160121.89000000001</v>
      </c>
      <c r="CO229" s="3">
        <v>0</v>
      </c>
      <c r="CP229" s="3">
        <v>0</v>
      </c>
      <c r="CQ229" s="3">
        <v>0</v>
      </c>
      <c r="CR229" s="3">
        <v>0</v>
      </c>
      <c r="CS229" s="3">
        <v>100000</v>
      </c>
      <c r="CT229" s="3">
        <v>0</v>
      </c>
      <c r="CU229" s="3">
        <v>0</v>
      </c>
      <c r="CV229" s="3">
        <v>0</v>
      </c>
      <c r="CW229" s="3">
        <v>38097.300000000003</v>
      </c>
      <c r="CX229" s="3">
        <v>288750</v>
      </c>
      <c r="CY229" s="3">
        <v>0</v>
      </c>
      <c r="CZ229" s="3">
        <v>0</v>
      </c>
      <c r="DA229" s="3">
        <v>36772.17</v>
      </c>
      <c r="DB229" s="3">
        <v>773949.65</v>
      </c>
      <c r="DC229" s="3">
        <v>0</v>
      </c>
      <c r="DD229" s="3">
        <v>0</v>
      </c>
      <c r="DE229" s="3">
        <v>0</v>
      </c>
      <c r="DF229" s="3">
        <v>0</v>
      </c>
      <c r="DG229" s="3">
        <v>0</v>
      </c>
      <c r="DH229" s="3">
        <v>0</v>
      </c>
      <c r="DI229" s="3">
        <v>0</v>
      </c>
      <c r="DJ229" s="3">
        <v>0</v>
      </c>
      <c r="DK229" s="3">
        <v>0</v>
      </c>
      <c r="DL229" s="3">
        <v>0</v>
      </c>
      <c r="DM229" s="3">
        <v>3504422.72</v>
      </c>
      <c r="DN229" s="3">
        <v>36772.17</v>
      </c>
      <c r="DO229" s="3">
        <v>0</v>
      </c>
      <c r="DP229" s="3">
        <v>0</v>
      </c>
      <c r="DQ229" s="3">
        <v>0</v>
      </c>
      <c r="DR229" s="3">
        <v>0</v>
      </c>
      <c r="DS229" s="3">
        <v>0</v>
      </c>
      <c r="DT229" s="3" t="s">
        <v>121</v>
      </c>
      <c r="DU229" s="3" t="s">
        <v>122</v>
      </c>
      <c r="DV229" s="16" t="s">
        <v>1076</v>
      </c>
    </row>
    <row r="230" spans="1:126" ht="12.75" customHeight="1" x14ac:dyDescent="0.25">
      <c r="A230" s="3" t="s">
        <v>1041</v>
      </c>
      <c r="B230" s="3" t="s">
        <v>383</v>
      </c>
      <c r="C230" s="7" t="s">
        <v>826</v>
      </c>
      <c r="D230" s="7" t="s">
        <v>385</v>
      </c>
      <c r="E230" s="3" t="s">
        <v>125</v>
      </c>
      <c r="F230" s="8"/>
      <c r="G230" s="8"/>
      <c r="H230" s="8"/>
      <c r="I230" s="8"/>
      <c r="J230" s="5">
        <v>545</v>
      </c>
      <c r="K230" s="8"/>
      <c r="L230" s="8"/>
      <c r="M230" s="3">
        <v>0</v>
      </c>
      <c r="N230" s="3">
        <v>545</v>
      </c>
      <c r="O230" s="3">
        <v>545</v>
      </c>
      <c r="P230" s="3">
        <v>1800</v>
      </c>
      <c r="Q230" s="3">
        <v>41.628</v>
      </c>
      <c r="R230" s="3">
        <v>126632.38</v>
      </c>
      <c r="S230" s="3">
        <v>10428.49</v>
      </c>
      <c r="T230" s="3">
        <v>11118</v>
      </c>
      <c r="U230" s="3">
        <v>3312445</v>
      </c>
      <c r="V230" s="3">
        <v>4146358.21</v>
      </c>
      <c r="W230" s="12">
        <v>3918372.68</v>
      </c>
      <c r="X230" s="3">
        <v>0.94499999999999995</v>
      </c>
      <c r="Y230" s="3">
        <v>3918372.68</v>
      </c>
      <c r="Z230" s="3">
        <v>4146358.21</v>
      </c>
      <c r="AA230" s="3">
        <v>1666849.14</v>
      </c>
      <c r="AB230" s="3">
        <v>0</v>
      </c>
      <c r="AC230" s="3">
        <v>120544.65</v>
      </c>
      <c r="AD230" s="3">
        <v>26321.040000000001</v>
      </c>
      <c r="AE230" s="12">
        <v>335139.55</v>
      </c>
      <c r="AF230" s="3">
        <v>0</v>
      </c>
      <c r="AG230" s="6">
        <v>170601.47</v>
      </c>
      <c r="AH230" s="3">
        <v>557580.1</v>
      </c>
      <c r="AI230" s="3">
        <v>0</v>
      </c>
      <c r="AJ230" s="3">
        <v>646890.77</v>
      </c>
      <c r="AK230" s="3">
        <v>0</v>
      </c>
      <c r="AL230" s="3">
        <v>1</v>
      </c>
      <c r="AM230" s="3">
        <v>605927.68000000005</v>
      </c>
      <c r="AN230" s="3">
        <v>0</v>
      </c>
      <c r="AO230" s="3">
        <v>28961167</v>
      </c>
      <c r="AP230" s="3">
        <v>0</v>
      </c>
      <c r="AQ230" s="3">
        <v>24970</v>
      </c>
      <c r="AR230" s="3">
        <v>0</v>
      </c>
      <c r="AS230" s="3">
        <v>0</v>
      </c>
      <c r="AT230" s="3">
        <v>22.33</v>
      </c>
      <c r="AU230" s="3">
        <v>20.92</v>
      </c>
      <c r="AV230" s="3">
        <v>28961</v>
      </c>
      <c r="AW230" s="3">
        <v>43.25</v>
      </c>
      <c r="AX230" s="3">
        <v>4.97</v>
      </c>
      <c r="AY230" s="3">
        <v>2.59</v>
      </c>
      <c r="AZ230" s="3">
        <v>0</v>
      </c>
      <c r="BA230" s="3">
        <v>0</v>
      </c>
      <c r="BB230" s="3">
        <v>1</v>
      </c>
      <c r="BC230" s="3">
        <v>0</v>
      </c>
      <c r="BD230" s="3">
        <v>3.45</v>
      </c>
      <c r="BE230" s="3">
        <v>0</v>
      </c>
      <c r="BF230" s="3">
        <v>31.65</v>
      </c>
      <c r="BG230" s="3">
        <v>0</v>
      </c>
      <c r="BH230" s="3">
        <v>486000</v>
      </c>
      <c r="BI230" s="3">
        <v>150000</v>
      </c>
      <c r="BJ230" s="3">
        <v>5839.79</v>
      </c>
      <c r="BK230" s="3">
        <v>625000</v>
      </c>
      <c r="BL230" s="3">
        <v>65000</v>
      </c>
      <c r="BM230" s="3">
        <v>0</v>
      </c>
      <c r="BN230" s="3">
        <v>132868.76999999999</v>
      </c>
      <c r="BO230" s="3">
        <v>200000</v>
      </c>
      <c r="BP230" s="3">
        <v>1536489.1</v>
      </c>
      <c r="BQ230" s="3">
        <v>75000</v>
      </c>
      <c r="BR230" s="3">
        <v>0</v>
      </c>
      <c r="BS230" s="3">
        <v>22725.65</v>
      </c>
      <c r="BT230" s="3">
        <v>75000</v>
      </c>
      <c r="BU230" s="3">
        <v>5839.79</v>
      </c>
      <c r="BV230" s="3">
        <v>114037.83</v>
      </c>
      <c r="BW230" s="3">
        <v>24051.78</v>
      </c>
      <c r="BX230" s="3">
        <v>0</v>
      </c>
      <c r="BY230" s="3">
        <v>28790.19</v>
      </c>
      <c r="BZ230" s="3">
        <v>155508.34</v>
      </c>
      <c r="CA230" s="3">
        <v>43341.69</v>
      </c>
      <c r="CB230" s="3">
        <v>75000</v>
      </c>
      <c r="CC230" s="3">
        <v>242661.73</v>
      </c>
      <c r="CD230" s="3">
        <v>0</v>
      </c>
      <c r="CE230" s="3">
        <v>0</v>
      </c>
      <c r="CF230" s="3">
        <v>0</v>
      </c>
      <c r="CG230" s="3">
        <v>11987.22</v>
      </c>
      <c r="CH230" s="3">
        <v>0</v>
      </c>
      <c r="CI230" s="3">
        <v>0</v>
      </c>
      <c r="CJ230" s="3">
        <v>44491.66</v>
      </c>
      <c r="CK230" s="3">
        <v>576345.1</v>
      </c>
      <c r="CL230" s="3">
        <v>0</v>
      </c>
      <c r="CM230" s="3">
        <v>1252818.45</v>
      </c>
      <c r="CN230" s="3">
        <v>144066.47</v>
      </c>
      <c r="CO230" s="3">
        <v>75000</v>
      </c>
      <c r="CP230" s="3">
        <v>0</v>
      </c>
      <c r="CQ230" s="3">
        <v>28961</v>
      </c>
      <c r="CR230" s="3">
        <v>0</v>
      </c>
      <c r="CS230" s="3">
        <v>100000</v>
      </c>
      <c r="CT230" s="3">
        <v>0</v>
      </c>
      <c r="CU230" s="3">
        <v>916802.31</v>
      </c>
      <c r="CV230" s="3">
        <v>0</v>
      </c>
      <c r="CW230" s="3">
        <v>93200</v>
      </c>
      <c r="CX230" s="3">
        <v>218750</v>
      </c>
      <c r="CY230" s="3">
        <v>0</v>
      </c>
      <c r="CZ230" s="3">
        <v>0</v>
      </c>
      <c r="DA230" s="3">
        <v>38273.07</v>
      </c>
      <c r="DB230" s="3">
        <v>510962.17</v>
      </c>
      <c r="DC230" s="3">
        <v>0</v>
      </c>
      <c r="DD230" s="3">
        <v>0</v>
      </c>
      <c r="DE230" s="3">
        <v>0</v>
      </c>
      <c r="DF230" s="3">
        <v>0</v>
      </c>
      <c r="DG230" s="3">
        <v>0</v>
      </c>
      <c r="DH230" s="3">
        <v>0</v>
      </c>
      <c r="DI230" s="3">
        <v>0</v>
      </c>
      <c r="DJ230" s="3">
        <v>0</v>
      </c>
      <c r="DK230" s="3">
        <v>0</v>
      </c>
      <c r="DL230" s="3">
        <v>0</v>
      </c>
      <c r="DM230" s="3">
        <v>2494952.7599999998</v>
      </c>
      <c r="DN230" s="3">
        <v>38273.08</v>
      </c>
      <c r="DO230" s="3">
        <v>0</v>
      </c>
      <c r="DP230" s="3">
        <v>0</v>
      </c>
      <c r="DQ230" s="3">
        <v>0</v>
      </c>
      <c r="DR230" s="3">
        <v>0</v>
      </c>
      <c r="DS230" s="3">
        <v>0</v>
      </c>
      <c r="DT230" s="3" t="s">
        <v>121</v>
      </c>
      <c r="DU230" s="3" t="s">
        <v>122</v>
      </c>
      <c r="DV230" s="16" t="s">
        <v>1077</v>
      </c>
    </row>
    <row r="231" spans="1:126" ht="12.75" customHeight="1" x14ac:dyDescent="0.25">
      <c r="A231" s="3" t="s">
        <v>1041</v>
      </c>
      <c r="B231" s="3" t="s">
        <v>383</v>
      </c>
      <c r="C231" s="7" t="s">
        <v>827</v>
      </c>
      <c r="D231" s="7" t="s">
        <v>386</v>
      </c>
      <c r="E231" s="3" t="s">
        <v>120</v>
      </c>
      <c r="F231" s="5">
        <v>104</v>
      </c>
      <c r="G231" s="8"/>
      <c r="H231" s="8"/>
      <c r="I231" s="8"/>
      <c r="J231" s="8"/>
      <c r="K231" s="8"/>
      <c r="L231" s="5">
        <v>48</v>
      </c>
      <c r="M231" s="3">
        <v>152</v>
      </c>
      <c r="N231" s="3">
        <v>0</v>
      </c>
      <c r="O231" s="3">
        <v>152</v>
      </c>
      <c r="P231" s="3">
        <v>0</v>
      </c>
      <c r="Q231" s="3">
        <v>14.93</v>
      </c>
      <c r="R231" s="3">
        <v>45417.06</v>
      </c>
      <c r="S231" s="3">
        <v>1160.6500000000001</v>
      </c>
      <c r="T231" s="3">
        <v>3100.8</v>
      </c>
      <c r="U231" s="3">
        <v>830031.64</v>
      </c>
      <c r="V231" s="3">
        <v>1035009.83</v>
      </c>
      <c r="W231" s="12">
        <v>986137.88</v>
      </c>
      <c r="X231" s="3">
        <v>0.95279999999999998</v>
      </c>
      <c r="Y231" s="3">
        <v>986137.88</v>
      </c>
      <c r="Z231" s="3">
        <v>1035009.83</v>
      </c>
      <c r="AA231" s="3">
        <v>415008.12</v>
      </c>
      <c r="AB231" s="3">
        <v>0</v>
      </c>
      <c r="AC231" s="3">
        <v>24747.8</v>
      </c>
      <c r="AD231" s="3">
        <v>7405.92</v>
      </c>
      <c r="AE231" s="12">
        <v>95429.29</v>
      </c>
      <c r="AF231" s="3">
        <v>0</v>
      </c>
      <c r="AG231" s="6">
        <v>58977.440000000002</v>
      </c>
      <c r="AH231" s="3">
        <v>136437</v>
      </c>
      <c r="AI231" s="3">
        <v>145182.76999999999</v>
      </c>
      <c r="AJ231" s="3">
        <v>0</v>
      </c>
      <c r="AK231" s="3">
        <v>1</v>
      </c>
      <c r="AL231" s="3">
        <v>0</v>
      </c>
      <c r="AM231" s="3">
        <v>156106.23999999999</v>
      </c>
      <c r="AN231" s="3">
        <v>0</v>
      </c>
      <c r="AO231" s="3">
        <v>3977318</v>
      </c>
      <c r="AP231" s="3">
        <v>3738</v>
      </c>
      <c r="AQ231" s="3">
        <v>0</v>
      </c>
      <c r="AR231" s="3">
        <v>0</v>
      </c>
      <c r="AS231" s="3">
        <v>36.5</v>
      </c>
      <c r="AT231" s="3">
        <v>0</v>
      </c>
      <c r="AU231" s="3">
        <v>39.25</v>
      </c>
      <c r="AV231" s="3">
        <v>3977</v>
      </c>
      <c r="AW231" s="3">
        <v>75.75</v>
      </c>
      <c r="AX231" s="3">
        <v>16.98</v>
      </c>
      <c r="AY231" s="3">
        <v>14.44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99000</v>
      </c>
      <c r="BI231" s="3">
        <v>57419.71</v>
      </c>
      <c r="BJ231" s="3">
        <v>0</v>
      </c>
      <c r="BK231" s="3">
        <v>160000</v>
      </c>
      <c r="BL231" s="3">
        <v>0</v>
      </c>
      <c r="BM231" s="3">
        <v>0</v>
      </c>
      <c r="BN231" s="3">
        <v>6365.81</v>
      </c>
      <c r="BO231" s="3">
        <v>0</v>
      </c>
      <c r="BP231" s="3">
        <v>3.26</v>
      </c>
      <c r="BQ231" s="3">
        <v>0</v>
      </c>
      <c r="BR231" s="3">
        <v>0</v>
      </c>
      <c r="BS231" s="3">
        <v>3419.41</v>
      </c>
      <c r="BT231" s="3">
        <v>0</v>
      </c>
      <c r="BU231" s="3">
        <v>0</v>
      </c>
      <c r="BV231" s="3">
        <v>21741.38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2940.64</v>
      </c>
      <c r="CD231" s="3">
        <v>0</v>
      </c>
      <c r="CE231" s="3">
        <v>0</v>
      </c>
      <c r="CF231" s="3">
        <v>0</v>
      </c>
      <c r="CG231" s="3">
        <v>0</v>
      </c>
      <c r="CH231" s="3">
        <v>0</v>
      </c>
      <c r="CI231" s="3">
        <v>5343.8</v>
      </c>
      <c r="CJ231" s="3">
        <v>0</v>
      </c>
      <c r="CK231" s="3">
        <v>0</v>
      </c>
      <c r="CL231" s="3">
        <v>0</v>
      </c>
      <c r="CM231" s="3">
        <v>301289.01</v>
      </c>
      <c r="CN231" s="3">
        <v>67522.460000000006</v>
      </c>
      <c r="CO231" s="3">
        <v>57419.71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3.26</v>
      </c>
      <c r="CV231" s="3">
        <v>0</v>
      </c>
      <c r="CW231" s="3">
        <v>19800</v>
      </c>
      <c r="CX231" s="3">
        <v>56000</v>
      </c>
      <c r="CY231" s="3">
        <v>0</v>
      </c>
      <c r="CZ231" s="3">
        <v>3.26</v>
      </c>
      <c r="DA231" s="3">
        <v>12558.74</v>
      </c>
      <c r="DB231" s="3">
        <v>138258.62</v>
      </c>
      <c r="DC231" s="3">
        <v>0</v>
      </c>
      <c r="DD231" s="3">
        <v>0</v>
      </c>
      <c r="DE231" s="3">
        <v>0</v>
      </c>
      <c r="DF231" s="3">
        <v>0</v>
      </c>
      <c r="DG231" s="3">
        <v>0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625871.43000000005</v>
      </c>
      <c r="DN231" s="3">
        <v>12558.75</v>
      </c>
      <c r="DO231" s="3">
        <v>0</v>
      </c>
      <c r="DP231" s="3">
        <v>0</v>
      </c>
      <c r="DQ231" s="3">
        <v>0</v>
      </c>
      <c r="DR231" s="3">
        <v>0</v>
      </c>
      <c r="DS231" s="3">
        <v>0</v>
      </c>
      <c r="DT231" s="3" t="s">
        <v>121</v>
      </c>
      <c r="DU231" s="3" t="s">
        <v>122</v>
      </c>
      <c r="DV231" s="16" t="s">
        <v>1077</v>
      </c>
    </row>
    <row r="232" spans="1:126" ht="12.75" customHeight="1" x14ac:dyDescent="0.25">
      <c r="A232" s="3" t="s">
        <v>1041</v>
      </c>
      <c r="B232" s="3" t="s">
        <v>383</v>
      </c>
      <c r="C232" s="7" t="s">
        <v>828</v>
      </c>
      <c r="D232" s="7" t="s">
        <v>387</v>
      </c>
      <c r="E232" s="3" t="s">
        <v>120</v>
      </c>
      <c r="F232" s="5">
        <v>5</v>
      </c>
      <c r="G232" s="8"/>
      <c r="H232" s="8"/>
      <c r="I232" s="8"/>
      <c r="J232" s="8"/>
      <c r="K232" s="8"/>
      <c r="L232" s="8"/>
      <c r="M232" s="3">
        <v>5</v>
      </c>
      <c r="N232" s="3">
        <v>0</v>
      </c>
      <c r="O232" s="3">
        <v>5</v>
      </c>
      <c r="P232" s="3">
        <v>0</v>
      </c>
      <c r="Q232" s="3">
        <v>1</v>
      </c>
      <c r="R232" s="3">
        <v>3042</v>
      </c>
      <c r="S232" s="3">
        <v>0</v>
      </c>
      <c r="T232" s="3">
        <v>102</v>
      </c>
      <c r="U232" s="3">
        <v>43237.59</v>
      </c>
      <c r="V232" s="3">
        <v>53311.03</v>
      </c>
      <c r="W232" s="12">
        <v>53311.03</v>
      </c>
      <c r="X232" s="3">
        <v>1</v>
      </c>
      <c r="Y232" s="3">
        <v>53311.03</v>
      </c>
      <c r="Z232" s="3">
        <v>53311.03</v>
      </c>
      <c r="AA232" s="3">
        <v>21887.8</v>
      </c>
      <c r="AB232" s="3">
        <v>0</v>
      </c>
      <c r="AC232" s="3">
        <v>600.52</v>
      </c>
      <c r="AD232" s="3">
        <v>200.16</v>
      </c>
      <c r="AE232" s="12">
        <v>8526.7800000000007</v>
      </c>
      <c r="AF232" s="3">
        <v>0</v>
      </c>
      <c r="AG232" s="6">
        <v>2968.99</v>
      </c>
      <c r="AH232" s="3">
        <v>0</v>
      </c>
      <c r="AI232" s="3">
        <v>14636.28</v>
      </c>
      <c r="AJ232" s="3">
        <v>0</v>
      </c>
      <c r="AK232" s="3">
        <v>1</v>
      </c>
      <c r="AL232" s="3">
        <v>0</v>
      </c>
      <c r="AM232" s="3">
        <v>10073.44</v>
      </c>
      <c r="AN232" s="3">
        <v>0</v>
      </c>
      <c r="AO232" s="3">
        <v>1362521</v>
      </c>
      <c r="AP232" s="3">
        <v>0</v>
      </c>
      <c r="AQ232" s="3">
        <v>0</v>
      </c>
      <c r="AR232" s="3">
        <v>0</v>
      </c>
      <c r="AS232" s="3">
        <v>10.74</v>
      </c>
      <c r="AT232" s="3">
        <v>0</v>
      </c>
      <c r="AU232" s="3">
        <v>7.39</v>
      </c>
      <c r="AV232" s="3">
        <v>1363</v>
      </c>
      <c r="AW232" s="3">
        <v>18.13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6000</v>
      </c>
      <c r="BL232" s="3">
        <v>0</v>
      </c>
      <c r="BM232" s="3">
        <v>0</v>
      </c>
      <c r="BN232" s="3">
        <v>738.49</v>
      </c>
      <c r="BO232" s="3">
        <v>6259.11</v>
      </c>
      <c r="BP232" s="3">
        <v>0</v>
      </c>
      <c r="BQ232" s="3">
        <v>295.88</v>
      </c>
      <c r="BR232" s="3">
        <v>0</v>
      </c>
      <c r="BS232" s="3">
        <v>0</v>
      </c>
      <c r="BT232" s="3">
        <v>0</v>
      </c>
      <c r="BU232" s="3">
        <v>0</v>
      </c>
      <c r="BV232" s="3">
        <v>455.31</v>
      </c>
      <c r="BW232" s="3">
        <v>0</v>
      </c>
      <c r="BX232" s="3">
        <v>0</v>
      </c>
      <c r="BY232" s="3">
        <v>685.25</v>
      </c>
      <c r="BZ232" s="3">
        <v>4965.71</v>
      </c>
      <c r="CA232" s="3">
        <v>0</v>
      </c>
      <c r="CB232" s="3">
        <v>295.88</v>
      </c>
      <c r="CC232" s="3">
        <v>0</v>
      </c>
      <c r="CD232" s="3">
        <v>0</v>
      </c>
      <c r="CE232" s="3">
        <v>0</v>
      </c>
      <c r="CF232" s="3">
        <v>0</v>
      </c>
      <c r="CG232" s="3">
        <v>0</v>
      </c>
      <c r="CH232" s="3">
        <v>0</v>
      </c>
      <c r="CI232" s="3">
        <v>0</v>
      </c>
      <c r="CJ232" s="3">
        <v>1293.4000000000001</v>
      </c>
      <c r="CK232" s="3">
        <v>0</v>
      </c>
      <c r="CL232" s="3">
        <v>0</v>
      </c>
      <c r="CM232" s="3">
        <v>24709.72</v>
      </c>
      <c r="CN232" s="3">
        <v>0</v>
      </c>
      <c r="CO232" s="3">
        <v>0</v>
      </c>
      <c r="CP232" s="3">
        <v>0</v>
      </c>
      <c r="CQ232" s="3">
        <v>0</v>
      </c>
      <c r="CR232" s="3">
        <v>0</v>
      </c>
      <c r="CS232" s="3">
        <v>0</v>
      </c>
      <c r="CT232" s="3">
        <v>0</v>
      </c>
      <c r="CU232" s="3">
        <v>0</v>
      </c>
      <c r="CV232" s="3">
        <v>0</v>
      </c>
      <c r="CW232" s="3">
        <v>0</v>
      </c>
      <c r="CX232" s="3">
        <v>2100</v>
      </c>
      <c r="CY232" s="3">
        <v>0</v>
      </c>
      <c r="CZ232" s="3">
        <v>0</v>
      </c>
      <c r="DA232" s="3">
        <v>0</v>
      </c>
      <c r="DB232" s="3">
        <v>5544.69</v>
      </c>
      <c r="DC232" s="3">
        <v>0</v>
      </c>
      <c r="DD232" s="3">
        <v>0</v>
      </c>
      <c r="DE232" s="3">
        <v>0</v>
      </c>
      <c r="DF232" s="3">
        <v>0</v>
      </c>
      <c r="DG232" s="3">
        <v>0</v>
      </c>
      <c r="DH232" s="3">
        <v>0</v>
      </c>
      <c r="DI232" s="3">
        <v>0</v>
      </c>
      <c r="DJ232" s="3">
        <v>0</v>
      </c>
      <c r="DK232" s="3">
        <v>0</v>
      </c>
      <c r="DL232" s="3">
        <v>0</v>
      </c>
      <c r="DM232" s="3">
        <v>25632.32</v>
      </c>
      <c r="DN232" s="3">
        <v>0</v>
      </c>
      <c r="DO232" s="3">
        <v>0</v>
      </c>
      <c r="DP232" s="3">
        <v>0</v>
      </c>
      <c r="DQ232" s="3">
        <v>0</v>
      </c>
      <c r="DR232" s="3">
        <v>0</v>
      </c>
      <c r="DS232" s="3">
        <v>0</v>
      </c>
      <c r="DT232" s="3" t="s">
        <v>121</v>
      </c>
      <c r="DU232" s="3" t="s">
        <v>122</v>
      </c>
      <c r="DV232" s="16" t="s">
        <v>1076</v>
      </c>
    </row>
    <row r="233" spans="1:126" ht="12.75" customHeight="1" x14ac:dyDescent="0.25">
      <c r="A233" s="3" t="s">
        <v>1041</v>
      </c>
      <c r="B233" s="3" t="s">
        <v>383</v>
      </c>
      <c r="C233" s="7" t="s">
        <v>829</v>
      </c>
      <c r="D233" s="7" t="s">
        <v>388</v>
      </c>
      <c r="E233" s="3" t="s">
        <v>120</v>
      </c>
      <c r="F233" s="5">
        <v>40</v>
      </c>
      <c r="G233" s="8"/>
      <c r="H233" s="8"/>
      <c r="I233" s="8"/>
      <c r="J233" s="8"/>
      <c r="K233" s="8"/>
      <c r="L233" s="5">
        <v>9</v>
      </c>
      <c r="M233" s="3">
        <v>49</v>
      </c>
      <c r="N233" s="3">
        <v>0</v>
      </c>
      <c r="O233" s="3">
        <v>49</v>
      </c>
      <c r="P233" s="3">
        <v>800</v>
      </c>
      <c r="Q233" s="3">
        <v>3.6150000000000002</v>
      </c>
      <c r="R233" s="3">
        <v>10996.83</v>
      </c>
      <c r="S233" s="3">
        <v>935.16</v>
      </c>
      <c r="T233" s="3">
        <v>999.6</v>
      </c>
      <c r="U233" s="3">
        <v>306377.69</v>
      </c>
      <c r="V233" s="3">
        <v>380152.21</v>
      </c>
      <c r="W233" s="12">
        <v>345657.59999999998</v>
      </c>
      <c r="X233" s="3">
        <v>0.9093</v>
      </c>
      <c r="Y233" s="3">
        <v>345657.59999999998</v>
      </c>
      <c r="Z233" s="3">
        <v>380152.21</v>
      </c>
      <c r="AA233" s="3">
        <v>157213.48000000001</v>
      </c>
      <c r="AB233" s="3">
        <v>0</v>
      </c>
      <c r="AC233" s="3">
        <v>7356.37</v>
      </c>
      <c r="AD233" s="3">
        <v>2451.96</v>
      </c>
      <c r="AE233" s="12">
        <v>30258.94</v>
      </c>
      <c r="AF233" s="3">
        <v>0</v>
      </c>
      <c r="AG233" s="6">
        <v>15046.43</v>
      </c>
      <c r="AH233" s="3">
        <v>24304.799999999999</v>
      </c>
      <c r="AI233" s="3">
        <v>88725.02</v>
      </c>
      <c r="AJ233" s="3">
        <v>0</v>
      </c>
      <c r="AK233" s="3">
        <v>1</v>
      </c>
      <c r="AL233" s="3">
        <v>0</v>
      </c>
      <c r="AM233" s="3">
        <v>39279.910000000003</v>
      </c>
      <c r="AN233" s="3">
        <v>0</v>
      </c>
      <c r="AO233" s="3">
        <v>1945872</v>
      </c>
      <c r="AP233" s="3">
        <v>533</v>
      </c>
      <c r="AQ233" s="3">
        <v>0</v>
      </c>
      <c r="AR233" s="3">
        <v>0</v>
      </c>
      <c r="AS233" s="3">
        <v>45.6</v>
      </c>
      <c r="AT233" s="3">
        <v>0</v>
      </c>
      <c r="AU233" s="3">
        <v>20.190000000000001</v>
      </c>
      <c r="AV233" s="3">
        <v>1946</v>
      </c>
      <c r="AW233" s="3">
        <v>65.790000000000006</v>
      </c>
      <c r="AX233" s="3">
        <v>0.18</v>
      </c>
      <c r="AY233" s="3">
        <v>1.05</v>
      </c>
      <c r="AZ233" s="3">
        <v>0</v>
      </c>
      <c r="BA233" s="3">
        <v>0</v>
      </c>
      <c r="BB233" s="3">
        <v>0</v>
      </c>
      <c r="BC233" s="3">
        <v>0</v>
      </c>
      <c r="BD233" s="3">
        <v>0</v>
      </c>
      <c r="BE233" s="3">
        <v>0</v>
      </c>
      <c r="BF233" s="3">
        <v>0</v>
      </c>
      <c r="BG233" s="3">
        <v>0</v>
      </c>
      <c r="BH233" s="3">
        <v>800</v>
      </c>
      <c r="BI233" s="3">
        <v>14379.41</v>
      </c>
      <c r="BJ233" s="3">
        <v>3365</v>
      </c>
      <c r="BK233" s="3">
        <v>35000</v>
      </c>
      <c r="BL233" s="3">
        <v>4140</v>
      </c>
      <c r="BM233" s="3">
        <v>0</v>
      </c>
      <c r="BN233" s="3">
        <v>8465</v>
      </c>
      <c r="BO233" s="3">
        <v>421.98</v>
      </c>
      <c r="BP233" s="3">
        <v>0</v>
      </c>
      <c r="BQ233" s="3">
        <v>0</v>
      </c>
      <c r="BR233" s="3">
        <v>0</v>
      </c>
      <c r="BS233" s="3">
        <v>27.2</v>
      </c>
      <c r="BT233" s="3">
        <v>12289.46</v>
      </c>
      <c r="BU233" s="3">
        <v>3357.3</v>
      </c>
      <c r="BV233" s="3">
        <v>3836.62</v>
      </c>
      <c r="BW233" s="3">
        <v>4132.2700000000004</v>
      </c>
      <c r="BX233" s="3">
        <v>0</v>
      </c>
      <c r="BY233" s="3">
        <v>7651.31</v>
      </c>
      <c r="BZ233" s="3">
        <v>421.98</v>
      </c>
      <c r="CA233" s="3">
        <v>0</v>
      </c>
      <c r="CB233" s="3">
        <v>0</v>
      </c>
      <c r="CC233" s="3">
        <v>178.77</v>
      </c>
      <c r="CD233" s="3">
        <v>39.950000000000003</v>
      </c>
      <c r="CE233" s="3">
        <v>7.7</v>
      </c>
      <c r="CF233" s="3">
        <v>0</v>
      </c>
      <c r="CG233" s="3">
        <v>7.73</v>
      </c>
      <c r="CH233" s="3">
        <v>0</v>
      </c>
      <c r="CI233" s="3">
        <v>436.45</v>
      </c>
      <c r="CJ233" s="3">
        <v>0</v>
      </c>
      <c r="CK233" s="3">
        <v>0</v>
      </c>
      <c r="CL233" s="3">
        <v>0</v>
      </c>
      <c r="CM233" s="3">
        <v>128004.93</v>
      </c>
      <c r="CN233" s="3">
        <v>344.03</v>
      </c>
      <c r="CO233" s="3">
        <v>2050</v>
      </c>
      <c r="CP233" s="3">
        <v>0</v>
      </c>
      <c r="CQ233" s="3">
        <v>0</v>
      </c>
      <c r="CR233" s="3">
        <v>0</v>
      </c>
      <c r="CS233" s="3">
        <v>0</v>
      </c>
      <c r="CT233" s="3">
        <v>0</v>
      </c>
      <c r="CU233" s="3">
        <v>0</v>
      </c>
      <c r="CV233" s="3">
        <v>0</v>
      </c>
      <c r="CW233" s="3">
        <v>160</v>
      </c>
      <c r="CX233" s="3">
        <v>12250</v>
      </c>
      <c r="CY233" s="3">
        <v>0</v>
      </c>
      <c r="CZ233" s="3">
        <v>0</v>
      </c>
      <c r="DA233" s="3">
        <v>125</v>
      </c>
      <c r="DB233" s="3">
        <v>31163.38</v>
      </c>
      <c r="DC233" s="3">
        <v>0</v>
      </c>
      <c r="DD233" s="3">
        <v>0</v>
      </c>
      <c r="DE233" s="3">
        <v>0</v>
      </c>
      <c r="DF233" s="3">
        <v>0</v>
      </c>
      <c r="DG233" s="3">
        <v>0</v>
      </c>
      <c r="DH233" s="3">
        <v>0</v>
      </c>
      <c r="DI233" s="3">
        <v>0</v>
      </c>
      <c r="DJ233" s="3">
        <v>0</v>
      </c>
      <c r="DK233" s="3">
        <v>0</v>
      </c>
      <c r="DL233" s="3">
        <v>0</v>
      </c>
      <c r="DM233" s="3">
        <v>202606.24</v>
      </c>
      <c r="DN233" s="3">
        <v>125</v>
      </c>
      <c r="DO233" s="3">
        <v>0</v>
      </c>
      <c r="DP233" s="3">
        <v>0</v>
      </c>
      <c r="DQ233" s="3">
        <v>0</v>
      </c>
      <c r="DR233" s="3">
        <v>0</v>
      </c>
      <c r="DS233" s="3">
        <v>0</v>
      </c>
      <c r="DT233" s="3" t="s">
        <v>121</v>
      </c>
      <c r="DU233" s="3" t="s">
        <v>122</v>
      </c>
      <c r="DV233" s="16" t="s">
        <v>1077</v>
      </c>
    </row>
    <row r="234" spans="1:126" ht="12.75" customHeight="1" x14ac:dyDescent="0.25">
      <c r="A234" s="3" t="s">
        <v>1041</v>
      </c>
      <c r="B234" s="3" t="s">
        <v>383</v>
      </c>
      <c r="C234" s="7" t="s">
        <v>830</v>
      </c>
      <c r="D234" s="7" t="s">
        <v>389</v>
      </c>
      <c r="E234" s="3" t="s">
        <v>120</v>
      </c>
      <c r="F234" s="5">
        <v>8</v>
      </c>
      <c r="G234" s="8"/>
      <c r="H234" s="8"/>
      <c r="I234" s="8"/>
      <c r="J234" s="8"/>
      <c r="K234" s="8"/>
      <c r="L234" s="8"/>
      <c r="M234" s="3">
        <v>8</v>
      </c>
      <c r="N234" s="3">
        <v>0</v>
      </c>
      <c r="O234" s="3">
        <v>8</v>
      </c>
      <c r="P234" s="3">
        <v>0</v>
      </c>
      <c r="Q234" s="3">
        <v>1.06</v>
      </c>
      <c r="R234" s="3">
        <v>3224.52</v>
      </c>
      <c r="S234" s="3">
        <v>0</v>
      </c>
      <c r="T234" s="3">
        <v>163.19999999999999</v>
      </c>
      <c r="U234" s="3">
        <v>56349.03</v>
      </c>
      <c r="V234" s="3">
        <v>69676.92</v>
      </c>
      <c r="W234" s="12">
        <v>69444.55</v>
      </c>
      <c r="X234" s="3">
        <v>0.99670000000000003</v>
      </c>
      <c r="Y234" s="3">
        <v>69444.55</v>
      </c>
      <c r="Z234" s="3">
        <v>69676.92</v>
      </c>
      <c r="AA234" s="3">
        <v>28691.77</v>
      </c>
      <c r="AB234" s="3">
        <v>0</v>
      </c>
      <c r="AC234" s="3">
        <v>1050.9100000000001</v>
      </c>
      <c r="AD234" s="3">
        <v>350.28</v>
      </c>
      <c r="AE234" s="12">
        <v>8415.08</v>
      </c>
      <c r="AF234" s="3">
        <v>0</v>
      </c>
      <c r="AG234" s="6">
        <v>7848.45</v>
      </c>
      <c r="AH234" s="3">
        <v>0</v>
      </c>
      <c r="AI234" s="3">
        <v>15370.18</v>
      </c>
      <c r="AJ234" s="3">
        <v>0</v>
      </c>
      <c r="AK234" s="3">
        <v>1</v>
      </c>
      <c r="AL234" s="3">
        <v>0</v>
      </c>
      <c r="AM234" s="3">
        <v>13095.52</v>
      </c>
      <c r="AN234" s="3">
        <v>0</v>
      </c>
      <c r="AO234" s="3">
        <v>725428</v>
      </c>
      <c r="AP234" s="3">
        <v>0</v>
      </c>
      <c r="AQ234" s="3">
        <v>0</v>
      </c>
      <c r="AR234" s="3">
        <v>0</v>
      </c>
      <c r="AS234" s="3">
        <v>21.19</v>
      </c>
      <c r="AT234" s="3">
        <v>0</v>
      </c>
      <c r="AU234" s="3">
        <v>18.05</v>
      </c>
      <c r="AV234" s="3">
        <v>725</v>
      </c>
      <c r="AW234" s="3">
        <v>39.24</v>
      </c>
      <c r="AX234" s="3">
        <v>0.27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v>0</v>
      </c>
      <c r="BE234" s="3">
        <v>0</v>
      </c>
      <c r="BF234" s="3">
        <v>0</v>
      </c>
      <c r="BG234" s="3">
        <v>0</v>
      </c>
      <c r="BH234" s="3">
        <v>965.86</v>
      </c>
      <c r="BI234" s="3">
        <v>0</v>
      </c>
      <c r="BJ234" s="3">
        <v>404.12</v>
      </c>
      <c r="BK234" s="3">
        <v>8000</v>
      </c>
      <c r="BL234" s="3">
        <v>0</v>
      </c>
      <c r="BM234" s="3">
        <v>0</v>
      </c>
      <c r="BN234" s="3">
        <v>1265.55</v>
      </c>
      <c r="BO234" s="3">
        <v>3169.34</v>
      </c>
      <c r="BP234" s="3">
        <v>0</v>
      </c>
      <c r="BQ234" s="3">
        <v>0</v>
      </c>
      <c r="BR234" s="3">
        <v>0</v>
      </c>
      <c r="BS234" s="3">
        <v>772.69</v>
      </c>
      <c r="BT234" s="3">
        <v>0</v>
      </c>
      <c r="BU234" s="3">
        <v>404.12</v>
      </c>
      <c r="BV234" s="3">
        <v>0</v>
      </c>
      <c r="BW234" s="3">
        <v>0</v>
      </c>
      <c r="BX234" s="3">
        <v>0</v>
      </c>
      <c r="BY234" s="3">
        <v>1196.17</v>
      </c>
      <c r="BZ234" s="3">
        <v>3169.34</v>
      </c>
      <c r="CA234" s="3">
        <v>0</v>
      </c>
      <c r="CB234" s="3">
        <v>0</v>
      </c>
      <c r="CC234" s="3">
        <v>0</v>
      </c>
      <c r="CD234" s="3">
        <v>0</v>
      </c>
      <c r="CE234" s="3">
        <v>0</v>
      </c>
      <c r="CF234" s="3">
        <v>0</v>
      </c>
      <c r="CG234" s="3">
        <v>0</v>
      </c>
      <c r="CH234" s="3">
        <v>0</v>
      </c>
      <c r="CI234" s="3">
        <v>0</v>
      </c>
      <c r="CJ234" s="3">
        <v>0</v>
      </c>
      <c r="CK234" s="3">
        <v>0</v>
      </c>
      <c r="CL234" s="3">
        <v>0</v>
      </c>
      <c r="CM234" s="3">
        <v>28465.7</v>
      </c>
      <c r="CN234" s="3">
        <v>193.17</v>
      </c>
      <c r="CO234" s="3">
        <v>0</v>
      </c>
      <c r="CP234" s="3">
        <v>0</v>
      </c>
      <c r="CQ234" s="3">
        <v>0</v>
      </c>
      <c r="CR234" s="3">
        <v>0</v>
      </c>
      <c r="CS234" s="3">
        <v>0</v>
      </c>
      <c r="CT234" s="3">
        <v>0</v>
      </c>
      <c r="CU234" s="3">
        <v>0</v>
      </c>
      <c r="CV234" s="3">
        <v>0</v>
      </c>
      <c r="CW234" s="3">
        <v>193.17</v>
      </c>
      <c r="CX234" s="3">
        <v>2022.91</v>
      </c>
      <c r="CY234" s="3">
        <v>0</v>
      </c>
      <c r="CZ234" s="3">
        <v>0</v>
      </c>
      <c r="DA234" s="3">
        <v>0</v>
      </c>
      <c r="DB234" s="3">
        <v>8000</v>
      </c>
      <c r="DC234" s="3">
        <v>0</v>
      </c>
      <c r="DD234" s="3">
        <v>0</v>
      </c>
      <c r="DE234" s="3">
        <v>0</v>
      </c>
      <c r="DF234" s="3">
        <v>0</v>
      </c>
      <c r="DG234" s="3">
        <v>0</v>
      </c>
      <c r="DH234" s="3">
        <v>0</v>
      </c>
      <c r="DI234" s="3">
        <v>0</v>
      </c>
      <c r="DJ234" s="3">
        <v>0</v>
      </c>
      <c r="DK234" s="3">
        <v>0</v>
      </c>
      <c r="DL234" s="3">
        <v>0</v>
      </c>
      <c r="DM234" s="3">
        <v>33130.400000000001</v>
      </c>
      <c r="DN234" s="3">
        <v>0</v>
      </c>
      <c r="DO234" s="3">
        <v>0</v>
      </c>
      <c r="DP234" s="3">
        <v>0</v>
      </c>
      <c r="DQ234" s="3">
        <v>0</v>
      </c>
      <c r="DR234" s="3">
        <v>0</v>
      </c>
      <c r="DS234" s="3">
        <v>0</v>
      </c>
      <c r="DT234" s="3" t="s">
        <v>121</v>
      </c>
      <c r="DU234" s="3" t="s">
        <v>122</v>
      </c>
      <c r="DV234" s="16" t="s">
        <v>1076</v>
      </c>
    </row>
    <row r="235" spans="1:126" ht="12.75" customHeight="1" x14ac:dyDescent="0.25">
      <c r="A235" s="3" t="s">
        <v>1042</v>
      </c>
      <c r="B235" s="3" t="s">
        <v>390</v>
      </c>
      <c r="C235" s="7" t="s">
        <v>831</v>
      </c>
      <c r="D235" s="7" t="s">
        <v>391</v>
      </c>
      <c r="E235" s="3" t="s">
        <v>129</v>
      </c>
      <c r="F235" s="5">
        <v>47</v>
      </c>
      <c r="G235" s="8"/>
      <c r="H235" s="8"/>
      <c r="I235" s="8"/>
      <c r="J235" s="5">
        <v>38</v>
      </c>
      <c r="K235" s="8"/>
      <c r="L235" s="5">
        <v>18</v>
      </c>
      <c r="M235" s="3">
        <v>65</v>
      </c>
      <c r="N235" s="3">
        <v>38</v>
      </c>
      <c r="O235" s="3">
        <v>103</v>
      </c>
      <c r="P235" s="3">
        <v>0</v>
      </c>
      <c r="Q235" s="3">
        <v>12.58</v>
      </c>
      <c r="R235" s="3">
        <v>38268.36</v>
      </c>
      <c r="S235" s="3">
        <v>5568.25</v>
      </c>
      <c r="T235" s="3">
        <v>2101.1999999999998</v>
      </c>
      <c r="U235" s="3">
        <v>831743.66</v>
      </c>
      <c r="V235" s="3">
        <v>1029408.59</v>
      </c>
      <c r="W235" s="12">
        <v>975419</v>
      </c>
      <c r="X235" s="3">
        <v>0.9476</v>
      </c>
      <c r="Y235" s="3">
        <v>975419.06</v>
      </c>
      <c r="Z235" s="3">
        <v>1029408.59</v>
      </c>
      <c r="AA235" s="3">
        <v>426592.57</v>
      </c>
      <c r="AB235" s="3">
        <v>0</v>
      </c>
      <c r="AC235" s="3">
        <v>14562.61</v>
      </c>
      <c r="AD235" s="3">
        <v>4853.88</v>
      </c>
      <c r="AE235" s="12">
        <v>97541.9</v>
      </c>
      <c r="AF235" s="3">
        <v>0</v>
      </c>
      <c r="AG235" s="6">
        <v>112266.71</v>
      </c>
      <c r="AH235" s="3">
        <v>135650.54</v>
      </c>
      <c r="AI235" s="3">
        <v>33643.793799999999</v>
      </c>
      <c r="AJ235" s="3">
        <v>37938.746200000001</v>
      </c>
      <c r="AK235" s="3">
        <v>0.47</v>
      </c>
      <c r="AL235" s="3">
        <v>0.53</v>
      </c>
      <c r="AM235" s="3">
        <v>143675.34</v>
      </c>
      <c r="AN235" s="3">
        <v>0</v>
      </c>
      <c r="AO235" s="3">
        <v>1640990</v>
      </c>
      <c r="AP235" s="3">
        <v>1898</v>
      </c>
      <c r="AQ235" s="3">
        <v>5178</v>
      </c>
      <c r="AR235" s="3">
        <v>0</v>
      </c>
      <c r="AS235" s="3">
        <v>27.52</v>
      </c>
      <c r="AT235" s="3">
        <v>16.11</v>
      </c>
      <c r="AU235" s="3">
        <v>87.55</v>
      </c>
      <c r="AV235" s="3">
        <v>1641</v>
      </c>
      <c r="AW235" s="3">
        <v>131.18</v>
      </c>
      <c r="AX235" s="3">
        <v>13.61</v>
      </c>
      <c r="AY235" s="3">
        <v>16.149999999999999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3">
        <v>0</v>
      </c>
      <c r="BF235" s="3">
        <v>27.41</v>
      </c>
      <c r="BG235" s="3">
        <v>0</v>
      </c>
      <c r="BH235" s="3">
        <v>150000</v>
      </c>
      <c r="BI235" s="3">
        <v>100742.53</v>
      </c>
      <c r="BJ235" s="3">
        <v>0</v>
      </c>
      <c r="BK235" s="3">
        <v>125000</v>
      </c>
      <c r="BL235" s="3">
        <v>2383.5100000000002</v>
      </c>
      <c r="BM235" s="3">
        <v>0</v>
      </c>
      <c r="BN235" s="3">
        <v>4273.75</v>
      </c>
      <c r="BO235" s="3">
        <v>0</v>
      </c>
      <c r="BP235" s="3">
        <v>59150</v>
      </c>
      <c r="BQ235" s="3">
        <v>0</v>
      </c>
      <c r="BR235" s="3">
        <v>25150.880000000001</v>
      </c>
      <c r="BS235" s="3">
        <v>20605.23</v>
      </c>
      <c r="BT235" s="3">
        <v>74242.53</v>
      </c>
      <c r="BU235" s="3">
        <v>0</v>
      </c>
      <c r="BV235" s="3">
        <v>0</v>
      </c>
      <c r="BW235" s="3">
        <v>2383.5100000000002</v>
      </c>
      <c r="BX235" s="3">
        <v>0</v>
      </c>
      <c r="BY235" s="3">
        <v>1189.27</v>
      </c>
      <c r="BZ235" s="3">
        <v>0</v>
      </c>
      <c r="CA235" s="3">
        <v>14170.29</v>
      </c>
      <c r="CB235" s="3">
        <v>0</v>
      </c>
      <c r="CC235" s="3">
        <v>570.77</v>
      </c>
      <c r="CD235" s="3">
        <v>0</v>
      </c>
      <c r="CE235" s="3">
        <v>0</v>
      </c>
      <c r="CF235" s="3">
        <v>0</v>
      </c>
      <c r="CG235" s="3">
        <v>0</v>
      </c>
      <c r="CH235" s="3">
        <v>0</v>
      </c>
      <c r="CI235" s="3">
        <v>2060.36</v>
      </c>
      <c r="CJ235" s="3">
        <v>0</v>
      </c>
      <c r="CK235" s="3">
        <v>0</v>
      </c>
      <c r="CL235" s="3">
        <v>0</v>
      </c>
      <c r="CM235" s="3">
        <v>215257.88</v>
      </c>
      <c r="CN235" s="3">
        <v>22339.599999999999</v>
      </c>
      <c r="CO235" s="3">
        <v>26500</v>
      </c>
      <c r="CP235" s="3">
        <v>0</v>
      </c>
      <c r="CQ235" s="3">
        <v>0</v>
      </c>
      <c r="CR235" s="3">
        <v>0</v>
      </c>
      <c r="CS235" s="3">
        <v>0</v>
      </c>
      <c r="CT235" s="3">
        <v>0</v>
      </c>
      <c r="CU235" s="3">
        <v>44979.71</v>
      </c>
      <c r="CV235" s="3">
        <v>0</v>
      </c>
      <c r="CW235" s="3">
        <v>29000</v>
      </c>
      <c r="CX235" s="3">
        <v>12147</v>
      </c>
      <c r="CY235" s="3">
        <v>0</v>
      </c>
      <c r="CZ235" s="3">
        <v>0</v>
      </c>
      <c r="DA235" s="3">
        <v>53242.2</v>
      </c>
      <c r="DB235" s="3">
        <v>125000</v>
      </c>
      <c r="DC235" s="3">
        <v>0</v>
      </c>
      <c r="DD235" s="3">
        <v>0</v>
      </c>
      <c r="DE235" s="3">
        <v>0</v>
      </c>
      <c r="DF235" s="3">
        <v>0</v>
      </c>
      <c r="DG235" s="3">
        <v>0</v>
      </c>
      <c r="DH235" s="3">
        <v>0</v>
      </c>
      <c r="DI235" s="3">
        <v>0</v>
      </c>
      <c r="DJ235" s="3">
        <v>0</v>
      </c>
      <c r="DK235" s="3">
        <v>0</v>
      </c>
      <c r="DL235" s="3">
        <v>0</v>
      </c>
      <c r="DM235" s="3">
        <v>622743.53</v>
      </c>
      <c r="DN235" s="3">
        <v>53242.2</v>
      </c>
      <c r="DO235" s="3">
        <v>0</v>
      </c>
      <c r="DP235" s="3">
        <v>0</v>
      </c>
      <c r="DQ235" s="3">
        <v>0</v>
      </c>
      <c r="DR235" s="3">
        <v>0</v>
      </c>
      <c r="DS235" s="3">
        <v>0</v>
      </c>
      <c r="DT235" s="3" t="s">
        <v>121</v>
      </c>
      <c r="DU235" s="3" t="s">
        <v>122</v>
      </c>
      <c r="DV235" s="16" t="s">
        <v>1077</v>
      </c>
    </row>
    <row r="236" spans="1:126" ht="12.75" customHeight="1" x14ac:dyDescent="0.25">
      <c r="A236" s="3" t="s">
        <v>1043</v>
      </c>
      <c r="B236" s="3" t="s">
        <v>392</v>
      </c>
      <c r="C236" s="7" t="s">
        <v>832</v>
      </c>
      <c r="D236" s="7" t="s">
        <v>393</v>
      </c>
      <c r="E236" s="3" t="s">
        <v>129</v>
      </c>
      <c r="F236" s="5">
        <v>43</v>
      </c>
      <c r="G236" s="8"/>
      <c r="H236" s="8"/>
      <c r="I236" s="8"/>
      <c r="J236" s="5">
        <v>21</v>
      </c>
      <c r="K236" s="8"/>
      <c r="L236" s="5">
        <v>8</v>
      </c>
      <c r="M236" s="3">
        <v>51</v>
      </c>
      <c r="N236" s="3">
        <v>21</v>
      </c>
      <c r="O236" s="3">
        <v>72</v>
      </c>
      <c r="P236" s="3">
        <v>8800</v>
      </c>
      <c r="Q236" s="3">
        <v>12.76</v>
      </c>
      <c r="R236" s="3">
        <v>38815.919999999998</v>
      </c>
      <c r="S236" s="3">
        <v>6350.43</v>
      </c>
      <c r="T236" s="3">
        <v>1468.8</v>
      </c>
      <c r="U236" s="3">
        <v>692699.34</v>
      </c>
      <c r="V236" s="3">
        <v>858932.17</v>
      </c>
      <c r="W236" s="12">
        <v>853737.06</v>
      </c>
      <c r="X236" s="3">
        <v>0.99399999999999999</v>
      </c>
      <c r="Y236" s="3">
        <v>853737.06</v>
      </c>
      <c r="Z236" s="3">
        <v>858932.17</v>
      </c>
      <c r="AA236" s="3">
        <v>339260.22</v>
      </c>
      <c r="AB236" s="3">
        <v>0</v>
      </c>
      <c r="AC236" s="3">
        <v>20461.37</v>
      </c>
      <c r="AD236" s="3">
        <v>3602.88</v>
      </c>
      <c r="AE236" s="12">
        <v>79614.179999999993</v>
      </c>
      <c r="AF236" s="3">
        <v>0</v>
      </c>
      <c r="AG236" s="6">
        <v>103118.6</v>
      </c>
      <c r="AH236" s="3">
        <v>92162.22</v>
      </c>
      <c r="AI236" s="3">
        <v>39485.654399999999</v>
      </c>
      <c r="AJ236" s="3">
        <v>42776.125599999999</v>
      </c>
      <c r="AK236" s="3">
        <v>0.48</v>
      </c>
      <c r="AL236" s="3">
        <v>0.52</v>
      </c>
      <c r="AM236" s="3">
        <v>161037.72</v>
      </c>
      <c r="AN236" s="3">
        <v>0</v>
      </c>
      <c r="AO236" s="3">
        <v>1626639</v>
      </c>
      <c r="AP236" s="3">
        <v>820</v>
      </c>
      <c r="AQ236" s="3">
        <v>3923</v>
      </c>
      <c r="AR236" s="3">
        <v>0</v>
      </c>
      <c r="AS236" s="3">
        <v>34.22</v>
      </c>
      <c r="AT236" s="3">
        <v>16.34</v>
      </c>
      <c r="AU236" s="3">
        <v>99</v>
      </c>
      <c r="AV236" s="3">
        <v>1627</v>
      </c>
      <c r="AW236" s="3">
        <v>149.56</v>
      </c>
      <c r="AX236" s="3">
        <v>60.42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163505.39000000001</v>
      </c>
      <c r="BI236" s="3">
        <v>0</v>
      </c>
      <c r="BJ236" s="3">
        <v>0</v>
      </c>
      <c r="BK236" s="3">
        <v>114231.16</v>
      </c>
      <c r="BL236" s="3">
        <v>8699.2000000000007</v>
      </c>
      <c r="BM236" s="3">
        <v>0</v>
      </c>
      <c r="BN236" s="3">
        <v>2474.06</v>
      </c>
      <c r="BO236" s="3">
        <v>1881.28</v>
      </c>
      <c r="BP236" s="3">
        <v>0</v>
      </c>
      <c r="BQ236" s="3">
        <v>637.09</v>
      </c>
      <c r="BR236" s="3">
        <v>0</v>
      </c>
      <c r="BS236" s="3">
        <v>6079</v>
      </c>
      <c r="BT236" s="3">
        <v>0</v>
      </c>
      <c r="BU236" s="3">
        <v>0</v>
      </c>
      <c r="BV236" s="3">
        <v>1522.47</v>
      </c>
      <c r="BW236" s="3">
        <v>8704.56</v>
      </c>
      <c r="BX236" s="3">
        <v>0</v>
      </c>
      <c r="BY236" s="3">
        <v>1621.15</v>
      </c>
      <c r="BZ236" s="3">
        <v>1254.26</v>
      </c>
      <c r="CA236" s="3">
        <v>0</v>
      </c>
      <c r="CB236" s="3">
        <v>637.09</v>
      </c>
      <c r="CC236" s="3">
        <v>7334.11</v>
      </c>
      <c r="CD236" s="3">
        <v>0</v>
      </c>
      <c r="CE236" s="3">
        <v>0</v>
      </c>
      <c r="CF236" s="3">
        <v>0</v>
      </c>
      <c r="CG236" s="3">
        <v>0</v>
      </c>
      <c r="CH236" s="3">
        <v>0</v>
      </c>
      <c r="CI236" s="3">
        <v>0</v>
      </c>
      <c r="CJ236" s="3">
        <v>627.02</v>
      </c>
      <c r="CK236" s="3">
        <v>0</v>
      </c>
      <c r="CL236" s="3">
        <v>0</v>
      </c>
      <c r="CM236" s="3">
        <v>243299.5</v>
      </c>
      <c r="CN236" s="3">
        <v>98286.13</v>
      </c>
      <c r="CO236" s="3">
        <v>0</v>
      </c>
      <c r="CP236" s="3">
        <v>0</v>
      </c>
      <c r="CQ236" s="3">
        <v>0</v>
      </c>
      <c r="CR236" s="3">
        <v>0</v>
      </c>
      <c r="CS236" s="3">
        <v>0</v>
      </c>
      <c r="CT236" s="3">
        <v>0</v>
      </c>
      <c r="CU236" s="3">
        <v>0</v>
      </c>
      <c r="CV236" s="3">
        <v>0</v>
      </c>
      <c r="CW236" s="3">
        <v>22978.959999999999</v>
      </c>
      <c r="CX236" s="3">
        <v>39980.910000000003</v>
      </c>
      <c r="CY236" s="3">
        <v>0</v>
      </c>
      <c r="CZ236" s="3">
        <v>0</v>
      </c>
      <c r="DA236" s="3">
        <v>25903.07</v>
      </c>
      <c r="DB236" s="3">
        <v>112708.69</v>
      </c>
      <c r="DC236" s="3">
        <v>0</v>
      </c>
      <c r="DD236" s="3">
        <v>0</v>
      </c>
      <c r="DE236" s="3">
        <v>0</v>
      </c>
      <c r="DF236" s="3">
        <v>0</v>
      </c>
      <c r="DG236" s="3">
        <v>0</v>
      </c>
      <c r="DH236" s="3">
        <v>0</v>
      </c>
      <c r="DI236" s="3">
        <v>0</v>
      </c>
      <c r="DJ236" s="3">
        <v>0</v>
      </c>
      <c r="DK236" s="3">
        <v>0</v>
      </c>
      <c r="DL236" s="3">
        <v>0</v>
      </c>
      <c r="DM236" s="3">
        <v>507318.96</v>
      </c>
      <c r="DN236" s="3">
        <v>25903.08</v>
      </c>
      <c r="DO236" s="3">
        <v>0</v>
      </c>
      <c r="DP236" s="3">
        <v>0</v>
      </c>
      <c r="DQ236" s="3">
        <v>0</v>
      </c>
      <c r="DR236" s="3">
        <v>0</v>
      </c>
      <c r="DS236" s="3">
        <v>0</v>
      </c>
      <c r="DT236" s="3" t="s">
        <v>121</v>
      </c>
      <c r="DU236" s="3" t="s">
        <v>122</v>
      </c>
      <c r="DV236" s="16" t="s">
        <v>1076</v>
      </c>
    </row>
    <row r="237" spans="1:126" ht="12.75" customHeight="1" x14ac:dyDescent="0.25">
      <c r="A237" s="3" t="s">
        <v>1043</v>
      </c>
      <c r="B237" s="3" t="s">
        <v>392</v>
      </c>
      <c r="C237" s="7" t="s">
        <v>833</v>
      </c>
      <c r="D237" s="7" t="s">
        <v>394</v>
      </c>
      <c r="E237" s="3" t="s">
        <v>125</v>
      </c>
      <c r="F237" s="8"/>
      <c r="G237" s="8"/>
      <c r="H237" s="8"/>
      <c r="I237" s="8"/>
      <c r="J237" s="5">
        <v>30</v>
      </c>
      <c r="K237" s="8"/>
      <c r="L237" s="8"/>
      <c r="M237" s="3">
        <v>0</v>
      </c>
      <c r="N237" s="3">
        <v>30</v>
      </c>
      <c r="O237" s="3">
        <v>30</v>
      </c>
      <c r="P237" s="3">
        <v>0</v>
      </c>
      <c r="Q237" s="3">
        <v>5.8650000000000002</v>
      </c>
      <c r="R237" s="3">
        <v>17841.330000000002</v>
      </c>
      <c r="S237" s="3">
        <v>738.01</v>
      </c>
      <c r="T237" s="3">
        <v>612</v>
      </c>
      <c r="U237" s="3">
        <v>401847.77</v>
      </c>
      <c r="V237" s="3">
        <v>501084.3</v>
      </c>
      <c r="W237" s="12">
        <v>529902.93999999994</v>
      </c>
      <c r="X237" s="3">
        <v>1.0575000000000001</v>
      </c>
      <c r="Y237" s="3">
        <v>529902.93999999994</v>
      </c>
      <c r="Z237" s="3">
        <v>529909.31999999995</v>
      </c>
      <c r="AA237" s="3">
        <v>204241.68</v>
      </c>
      <c r="AB237" s="3">
        <v>0</v>
      </c>
      <c r="AC237" s="3">
        <v>11887.75</v>
      </c>
      <c r="AD237" s="3">
        <v>1200.96</v>
      </c>
      <c r="AE237" s="12">
        <v>52990.29</v>
      </c>
      <c r="AF237" s="3">
        <v>61604.13</v>
      </c>
      <c r="AG237" s="6">
        <v>294582.17</v>
      </c>
      <c r="AH237" s="3">
        <v>0</v>
      </c>
      <c r="AI237" s="3">
        <v>0</v>
      </c>
      <c r="AJ237" s="3">
        <v>0</v>
      </c>
      <c r="AK237" s="3">
        <v>0</v>
      </c>
      <c r="AL237" s="3">
        <v>1</v>
      </c>
      <c r="AM237" s="3">
        <v>0</v>
      </c>
      <c r="AN237" s="3">
        <v>0</v>
      </c>
      <c r="AO237" s="3">
        <v>5494349</v>
      </c>
      <c r="AP237" s="3">
        <v>0</v>
      </c>
      <c r="AQ237" s="3">
        <v>1098</v>
      </c>
      <c r="AR237" s="3">
        <v>0</v>
      </c>
      <c r="AS237" s="3">
        <v>0</v>
      </c>
      <c r="AT237" s="3">
        <v>0</v>
      </c>
      <c r="AU237" s="3">
        <v>0</v>
      </c>
      <c r="AV237" s="3">
        <v>5494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171168.56</v>
      </c>
      <c r="BI237" s="3">
        <v>100000</v>
      </c>
      <c r="BJ237" s="3">
        <v>0</v>
      </c>
      <c r="BK237" s="3">
        <v>53058</v>
      </c>
      <c r="BL237" s="3">
        <v>39127.870000000003</v>
      </c>
      <c r="BM237" s="3">
        <v>0</v>
      </c>
      <c r="BN237" s="3">
        <v>100000</v>
      </c>
      <c r="BO237" s="3">
        <v>619009.89</v>
      </c>
      <c r="BP237" s="3">
        <v>0</v>
      </c>
      <c r="BQ237" s="3">
        <v>0</v>
      </c>
      <c r="BR237" s="3">
        <v>0</v>
      </c>
      <c r="BS237" s="3">
        <v>114601.17</v>
      </c>
      <c r="BT237" s="3">
        <v>100000</v>
      </c>
      <c r="BU237" s="3">
        <v>0</v>
      </c>
      <c r="BV237" s="3">
        <v>2357.46</v>
      </c>
      <c r="BW237" s="3">
        <v>39127.870000000003</v>
      </c>
      <c r="BX237" s="3">
        <v>0</v>
      </c>
      <c r="BY237" s="3">
        <v>99505.21</v>
      </c>
      <c r="BZ237" s="3">
        <v>619009.89</v>
      </c>
      <c r="CA237" s="3">
        <v>0</v>
      </c>
      <c r="CB237" s="3">
        <v>0</v>
      </c>
      <c r="CC237" s="3">
        <v>34922.1</v>
      </c>
      <c r="CD237" s="3">
        <v>0</v>
      </c>
      <c r="CE237" s="3">
        <v>0</v>
      </c>
      <c r="CF237" s="3">
        <v>0</v>
      </c>
      <c r="CG237" s="3">
        <v>0</v>
      </c>
      <c r="CH237" s="3">
        <v>0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0</v>
      </c>
      <c r="CP237" s="3">
        <v>0</v>
      </c>
      <c r="CQ237" s="3">
        <v>0</v>
      </c>
      <c r="CR237" s="3">
        <v>0</v>
      </c>
      <c r="CS237" s="3">
        <v>0</v>
      </c>
      <c r="CT237" s="3">
        <v>0</v>
      </c>
      <c r="CU237" s="3">
        <v>0</v>
      </c>
      <c r="CV237" s="3">
        <v>0</v>
      </c>
      <c r="CW237" s="3">
        <v>34233.71</v>
      </c>
      <c r="CX237" s="3">
        <v>18570.3</v>
      </c>
      <c r="CY237" s="3">
        <v>9968.2800000000007</v>
      </c>
      <c r="CZ237" s="3">
        <v>0</v>
      </c>
      <c r="DA237" s="3">
        <v>10822.64</v>
      </c>
      <c r="DB237" s="3">
        <v>50700.54</v>
      </c>
      <c r="DC237" s="3">
        <v>0</v>
      </c>
      <c r="DD237" s="3">
        <v>0</v>
      </c>
      <c r="DE237" s="3">
        <v>0</v>
      </c>
      <c r="DF237" s="3">
        <v>0</v>
      </c>
      <c r="DG237" s="3">
        <v>0</v>
      </c>
      <c r="DH237" s="3">
        <v>0</v>
      </c>
      <c r="DI237" s="3">
        <v>0</v>
      </c>
      <c r="DJ237" s="3">
        <v>0</v>
      </c>
      <c r="DK237" s="3">
        <v>0</v>
      </c>
      <c r="DL237" s="3">
        <v>0</v>
      </c>
      <c r="DM237" s="3">
        <v>235320.77</v>
      </c>
      <c r="DN237" s="3">
        <v>10822.65</v>
      </c>
      <c r="DO237" s="3">
        <v>0</v>
      </c>
      <c r="DP237" s="3">
        <v>0</v>
      </c>
      <c r="DQ237" s="3">
        <v>0</v>
      </c>
      <c r="DR237" s="3">
        <v>0</v>
      </c>
      <c r="DS237" s="3">
        <v>0</v>
      </c>
      <c r="DT237" s="3" t="s">
        <v>186</v>
      </c>
      <c r="DU237" s="3" t="s">
        <v>187</v>
      </c>
      <c r="DV237" s="16" t="s">
        <v>1073</v>
      </c>
    </row>
    <row r="238" spans="1:126" ht="12.75" customHeight="1" x14ac:dyDescent="0.25">
      <c r="A238" s="3" t="s">
        <v>1043</v>
      </c>
      <c r="B238" s="3" t="s">
        <v>392</v>
      </c>
      <c r="C238" s="7" t="s">
        <v>834</v>
      </c>
      <c r="D238" s="7" t="s">
        <v>395</v>
      </c>
      <c r="E238" s="3" t="s">
        <v>129</v>
      </c>
      <c r="F238" s="5">
        <v>267</v>
      </c>
      <c r="G238" s="5">
        <v>5</v>
      </c>
      <c r="H238" s="5">
        <v>9</v>
      </c>
      <c r="I238" s="8"/>
      <c r="J238" s="5">
        <v>192</v>
      </c>
      <c r="K238" s="8"/>
      <c r="L238" s="5">
        <v>83</v>
      </c>
      <c r="M238" s="3">
        <v>364</v>
      </c>
      <c r="N238" s="3">
        <v>192</v>
      </c>
      <c r="O238" s="3">
        <v>556</v>
      </c>
      <c r="P238" s="3">
        <v>19600</v>
      </c>
      <c r="Q238" s="3">
        <v>49.515000000000001</v>
      </c>
      <c r="R238" s="3">
        <v>150624.63</v>
      </c>
      <c r="S238" s="3">
        <v>22182.63</v>
      </c>
      <c r="T238" s="3">
        <v>11342.4</v>
      </c>
      <c r="U238" s="3">
        <v>3231489.94</v>
      </c>
      <c r="V238" s="3">
        <v>4015580.34</v>
      </c>
      <c r="W238" s="12">
        <v>4099172.64</v>
      </c>
      <c r="X238" s="3">
        <v>1.0207999999999999</v>
      </c>
      <c r="Y238" s="3">
        <v>4048983.23</v>
      </c>
      <c r="Z238" s="3">
        <v>4099172.64</v>
      </c>
      <c r="AA238" s="3">
        <v>1606780.88</v>
      </c>
      <c r="AB238" s="3">
        <v>0</v>
      </c>
      <c r="AC238" s="3">
        <v>108621.29</v>
      </c>
      <c r="AD238" s="3">
        <v>0</v>
      </c>
      <c r="AE238" s="12">
        <v>409917.26</v>
      </c>
      <c r="AF238" s="3">
        <v>106574.92</v>
      </c>
      <c r="AG238" s="6">
        <v>287978.37</v>
      </c>
      <c r="AH238" s="3">
        <v>642879.64</v>
      </c>
      <c r="AI238" s="3">
        <v>217656.73920000001</v>
      </c>
      <c r="AJ238" s="3">
        <v>157613.50080000001</v>
      </c>
      <c r="AK238" s="3">
        <v>0.57999999999999996</v>
      </c>
      <c r="AL238" s="3">
        <v>0.42</v>
      </c>
      <c r="AM238" s="3">
        <v>867682.7</v>
      </c>
      <c r="AN238" s="3">
        <v>0</v>
      </c>
      <c r="AO238" s="3">
        <v>6976824</v>
      </c>
      <c r="AP238" s="3">
        <v>10322</v>
      </c>
      <c r="AQ238" s="3">
        <v>14768</v>
      </c>
      <c r="AR238" s="3">
        <v>0</v>
      </c>
      <c r="AS238" s="3">
        <v>34.14</v>
      </c>
      <c r="AT238" s="3">
        <v>19.670000000000002</v>
      </c>
      <c r="AU238" s="3">
        <v>124.37</v>
      </c>
      <c r="AV238" s="3">
        <v>6977</v>
      </c>
      <c r="AW238" s="3">
        <v>178.18</v>
      </c>
      <c r="AX238" s="3">
        <v>49.8</v>
      </c>
      <c r="AY238" s="3">
        <v>4.75</v>
      </c>
      <c r="AZ238" s="3">
        <v>0.09</v>
      </c>
      <c r="BA238" s="3">
        <v>0</v>
      </c>
      <c r="BB238" s="3">
        <v>0</v>
      </c>
      <c r="BC238" s="3">
        <v>0</v>
      </c>
      <c r="BD238" s="3">
        <v>4.3</v>
      </c>
      <c r="BE238" s="3">
        <v>0</v>
      </c>
      <c r="BF238" s="3">
        <v>57.86</v>
      </c>
      <c r="BG238" s="3">
        <v>0</v>
      </c>
      <c r="BH238" s="3">
        <v>557677.04</v>
      </c>
      <c r="BI238" s="3">
        <v>55287.79</v>
      </c>
      <c r="BJ238" s="3">
        <v>100000</v>
      </c>
      <c r="BK238" s="3">
        <v>575000</v>
      </c>
      <c r="BL238" s="3">
        <v>17471.439999999999</v>
      </c>
      <c r="BM238" s="3">
        <v>0</v>
      </c>
      <c r="BN238" s="3">
        <v>79283.649999999994</v>
      </c>
      <c r="BO238" s="3">
        <v>62113.03</v>
      </c>
      <c r="BP238" s="3">
        <v>486005.02</v>
      </c>
      <c r="BQ238" s="3">
        <v>0</v>
      </c>
      <c r="BR238" s="3">
        <v>6209.86</v>
      </c>
      <c r="BS238" s="3">
        <v>0</v>
      </c>
      <c r="BT238" s="3">
        <v>22137.79</v>
      </c>
      <c r="BU238" s="3">
        <v>99402.9</v>
      </c>
      <c r="BV238" s="3">
        <v>37167.589999999997</v>
      </c>
      <c r="BW238" s="3">
        <v>17471.439999999999</v>
      </c>
      <c r="BX238" s="3">
        <v>0</v>
      </c>
      <c r="BY238" s="3">
        <v>45304.75</v>
      </c>
      <c r="BZ238" s="3">
        <v>22844.93</v>
      </c>
      <c r="CA238" s="3">
        <v>94845.92</v>
      </c>
      <c r="CB238" s="3">
        <v>0</v>
      </c>
      <c r="CC238" s="3">
        <v>14210.28</v>
      </c>
      <c r="CD238" s="3">
        <v>0</v>
      </c>
      <c r="CE238" s="3">
        <v>0</v>
      </c>
      <c r="CF238" s="3">
        <v>0</v>
      </c>
      <c r="CG238" s="3">
        <v>0</v>
      </c>
      <c r="CH238" s="3">
        <v>0</v>
      </c>
      <c r="CI238" s="3">
        <v>0</v>
      </c>
      <c r="CJ238" s="3">
        <v>39268.1</v>
      </c>
      <c r="CK238" s="3">
        <v>0</v>
      </c>
      <c r="CL238" s="3">
        <v>0</v>
      </c>
      <c r="CM238" s="3">
        <v>1242952.94</v>
      </c>
      <c r="CN238" s="3">
        <v>347470.52</v>
      </c>
      <c r="CO238" s="3">
        <v>33150</v>
      </c>
      <c r="CP238" s="3">
        <v>597.1</v>
      </c>
      <c r="CQ238" s="3">
        <v>0</v>
      </c>
      <c r="CR238" s="3">
        <v>0</v>
      </c>
      <c r="CS238" s="3">
        <v>30000</v>
      </c>
      <c r="CT238" s="3">
        <v>0</v>
      </c>
      <c r="CU238" s="3">
        <v>391159.1</v>
      </c>
      <c r="CV238" s="3">
        <v>0</v>
      </c>
      <c r="CW238" s="3">
        <v>7354.26</v>
      </c>
      <c r="CX238" s="3">
        <v>201250</v>
      </c>
      <c r="CY238" s="3">
        <v>0</v>
      </c>
      <c r="CZ238" s="3">
        <v>0</v>
      </c>
      <c r="DA238" s="3">
        <v>97998.12</v>
      </c>
      <c r="DB238" s="3">
        <v>537832.41</v>
      </c>
      <c r="DC238" s="3">
        <v>0</v>
      </c>
      <c r="DD238" s="3">
        <v>0</v>
      </c>
      <c r="DE238" s="3">
        <v>0</v>
      </c>
      <c r="DF238" s="3">
        <v>0</v>
      </c>
      <c r="DG238" s="3">
        <v>0</v>
      </c>
      <c r="DH238" s="3">
        <v>0</v>
      </c>
      <c r="DI238" s="3">
        <v>0</v>
      </c>
      <c r="DJ238" s="3">
        <v>0</v>
      </c>
      <c r="DK238" s="3">
        <v>0</v>
      </c>
      <c r="DL238" s="3">
        <v>0</v>
      </c>
      <c r="DM238" s="3">
        <v>2562031.4700000002</v>
      </c>
      <c r="DN238" s="3">
        <v>97998.12</v>
      </c>
      <c r="DO238" s="3">
        <v>0</v>
      </c>
      <c r="DP238" s="3">
        <v>0</v>
      </c>
      <c r="DQ238" s="3">
        <v>0</v>
      </c>
      <c r="DR238" s="3">
        <v>0</v>
      </c>
      <c r="DS238" s="3">
        <v>0</v>
      </c>
      <c r="DT238" s="3" t="s">
        <v>133</v>
      </c>
      <c r="DU238" s="3"/>
      <c r="DV238" s="16" t="s">
        <v>1073</v>
      </c>
    </row>
    <row r="239" spans="1:126" ht="12.75" customHeight="1" x14ac:dyDescent="0.25">
      <c r="A239" s="3" t="s">
        <v>1043</v>
      </c>
      <c r="B239" s="3" t="s">
        <v>392</v>
      </c>
      <c r="C239" s="7" t="s">
        <v>835</v>
      </c>
      <c r="D239" s="7" t="s">
        <v>396</v>
      </c>
      <c r="E239" s="3" t="s">
        <v>129</v>
      </c>
      <c r="F239" s="5">
        <v>15</v>
      </c>
      <c r="G239" s="8"/>
      <c r="H239" s="8"/>
      <c r="I239" s="8"/>
      <c r="J239" s="5">
        <v>21</v>
      </c>
      <c r="K239" s="8"/>
      <c r="L239" s="5">
        <v>12</v>
      </c>
      <c r="M239" s="3">
        <v>27</v>
      </c>
      <c r="N239" s="3">
        <v>21</v>
      </c>
      <c r="O239" s="3">
        <v>48</v>
      </c>
      <c r="P239" s="3">
        <v>1000</v>
      </c>
      <c r="Q239" s="3">
        <v>11.419</v>
      </c>
      <c r="R239" s="3">
        <v>34736.6</v>
      </c>
      <c r="S239" s="3">
        <v>3663.27</v>
      </c>
      <c r="T239" s="3">
        <v>979.2</v>
      </c>
      <c r="U239" s="3">
        <v>585432.67000000004</v>
      </c>
      <c r="V239" s="3">
        <v>728199.33</v>
      </c>
      <c r="W239" s="12">
        <v>860820.83</v>
      </c>
      <c r="X239" s="3">
        <v>1.1820999999999999</v>
      </c>
      <c r="Y239" s="3">
        <v>860820.83</v>
      </c>
      <c r="Z239" s="3">
        <v>860820.83</v>
      </c>
      <c r="AA239" s="3">
        <v>287421</v>
      </c>
      <c r="AB239" s="3">
        <v>0</v>
      </c>
      <c r="AC239" s="3">
        <v>21209.17</v>
      </c>
      <c r="AD239" s="3">
        <v>2401.92</v>
      </c>
      <c r="AE239" s="12">
        <v>22600.47</v>
      </c>
      <c r="AF239" s="3">
        <v>0</v>
      </c>
      <c r="AG239" s="6">
        <v>155941.53</v>
      </c>
      <c r="AH239" s="3">
        <v>9502.2999999999993</v>
      </c>
      <c r="AI239" s="3">
        <v>28176.797999999999</v>
      </c>
      <c r="AJ239" s="3">
        <v>44071.402000000002</v>
      </c>
      <c r="AK239" s="3">
        <v>0.39</v>
      </c>
      <c r="AL239" s="3">
        <v>0.61</v>
      </c>
      <c r="AM239" s="3">
        <v>274119.56</v>
      </c>
      <c r="AN239" s="3">
        <v>1268.5999999999999</v>
      </c>
      <c r="AO239" s="3">
        <v>3546799</v>
      </c>
      <c r="AP239" s="3">
        <v>0</v>
      </c>
      <c r="AQ239" s="3">
        <v>835</v>
      </c>
      <c r="AR239" s="3">
        <v>0</v>
      </c>
      <c r="AS239" s="3">
        <v>8.99</v>
      </c>
      <c r="AT239" s="3">
        <v>11.38</v>
      </c>
      <c r="AU239" s="3">
        <v>77.290000000000006</v>
      </c>
      <c r="AV239" s="3">
        <v>3547</v>
      </c>
      <c r="AW239" s="3">
        <v>97.66</v>
      </c>
      <c r="AX239" s="3">
        <v>34.520000000000003</v>
      </c>
      <c r="AY239" s="3">
        <v>12.6</v>
      </c>
      <c r="AZ239" s="3">
        <v>0</v>
      </c>
      <c r="BA239" s="3">
        <v>0</v>
      </c>
      <c r="BB239" s="3">
        <v>0</v>
      </c>
      <c r="BC239" s="3">
        <v>0</v>
      </c>
      <c r="BD239" s="3">
        <v>2.82</v>
      </c>
      <c r="BE239" s="3">
        <v>0</v>
      </c>
      <c r="BF239" s="3">
        <v>0</v>
      </c>
      <c r="BG239" s="3">
        <v>0</v>
      </c>
      <c r="BH239" s="3">
        <v>250000</v>
      </c>
      <c r="BI239" s="3">
        <v>344183.13</v>
      </c>
      <c r="BJ239" s="3">
        <v>0</v>
      </c>
      <c r="BK239" s="3">
        <v>115000</v>
      </c>
      <c r="BL239" s="3">
        <v>0</v>
      </c>
      <c r="BM239" s="3">
        <v>0</v>
      </c>
      <c r="BN239" s="3">
        <v>38317.760000000002</v>
      </c>
      <c r="BO239" s="3">
        <v>178365.71</v>
      </c>
      <c r="BP239" s="3">
        <v>0</v>
      </c>
      <c r="BQ239" s="3">
        <v>0</v>
      </c>
      <c r="BR239" s="3">
        <v>0</v>
      </c>
      <c r="BS239" s="3">
        <v>5142.97</v>
      </c>
      <c r="BT239" s="3">
        <v>299483.13</v>
      </c>
      <c r="BU239" s="3">
        <v>0</v>
      </c>
      <c r="BV239" s="3">
        <v>14707.49</v>
      </c>
      <c r="BW239" s="3">
        <v>0</v>
      </c>
      <c r="BX239" s="3">
        <v>0</v>
      </c>
      <c r="BY239" s="3">
        <v>27596.92</v>
      </c>
      <c r="BZ239" s="3">
        <v>178365.71</v>
      </c>
      <c r="CA239" s="3">
        <v>0</v>
      </c>
      <c r="CB239" s="3">
        <v>0</v>
      </c>
      <c r="CC239" s="3">
        <v>23540.28</v>
      </c>
      <c r="CD239" s="3">
        <v>0</v>
      </c>
      <c r="CE239" s="3">
        <v>0</v>
      </c>
      <c r="CF239" s="3">
        <v>0</v>
      </c>
      <c r="CG239" s="3">
        <v>0</v>
      </c>
      <c r="CH239" s="3">
        <v>0</v>
      </c>
      <c r="CI239" s="3">
        <v>0</v>
      </c>
      <c r="CJ239" s="3">
        <v>0</v>
      </c>
      <c r="CK239" s="3">
        <v>0</v>
      </c>
      <c r="CL239" s="3">
        <v>0</v>
      </c>
      <c r="CM239" s="3">
        <v>346367.76</v>
      </c>
      <c r="CN239" s="3">
        <v>122430.55</v>
      </c>
      <c r="CO239" s="3">
        <v>44700</v>
      </c>
      <c r="CP239" s="3">
        <v>0</v>
      </c>
      <c r="CQ239" s="3">
        <v>0</v>
      </c>
      <c r="CR239" s="3">
        <v>0</v>
      </c>
      <c r="CS239" s="3">
        <v>10000</v>
      </c>
      <c r="CT239" s="3">
        <v>0</v>
      </c>
      <c r="CU239" s="3">
        <v>0</v>
      </c>
      <c r="CV239" s="3">
        <v>0</v>
      </c>
      <c r="CW239" s="3">
        <v>50000</v>
      </c>
      <c r="CX239" s="3">
        <v>40250</v>
      </c>
      <c r="CY239" s="3">
        <v>0</v>
      </c>
      <c r="CZ239" s="3">
        <v>0</v>
      </c>
      <c r="DA239" s="3">
        <v>49443.1</v>
      </c>
      <c r="DB239" s="3">
        <v>100292.51</v>
      </c>
      <c r="DC239" s="3">
        <v>0</v>
      </c>
      <c r="DD239" s="3">
        <v>0</v>
      </c>
      <c r="DE239" s="3">
        <v>0</v>
      </c>
      <c r="DF239" s="3">
        <v>0</v>
      </c>
      <c r="DG239" s="3">
        <v>0</v>
      </c>
      <c r="DH239" s="3">
        <v>0</v>
      </c>
      <c r="DI239" s="3">
        <v>0</v>
      </c>
      <c r="DJ239" s="3">
        <v>0</v>
      </c>
      <c r="DK239" s="3">
        <v>0</v>
      </c>
      <c r="DL239" s="3">
        <v>0</v>
      </c>
      <c r="DM239" s="3">
        <v>358511.54</v>
      </c>
      <c r="DN239" s="3">
        <v>49443.1</v>
      </c>
      <c r="DO239" s="3">
        <v>0</v>
      </c>
      <c r="DP239" s="3">
        <v>0</v>
      </c>
      <c r="DQ239" s="3">
        <v>0</v>
      </c>
      <c r="DR239" s="3">
        <v>0</v>
      </c>
      <c r="DS239" s="3">
        <v>0</v>
      </c>
      <c r="DT239" s="3" t="s">
        <v>126</v>
      </c>
      <c r="DU239" s="3"/>
      <c r="DV239" s="16" t="s">
        <v>1073</v>
      </c>
    </row>
    <row r="240" spans="1:126" ht="12.75" customHeight="1" x14ac:dyDescent="0.25">
      <c r="A240" s="3" t="s">
        <v>1044</v>
      </c>
      <c r="B240" s="3" t="s">
        <v>397</v>
      </c>
      <c r="C240" s="7" t="s">
        <v>836</v>
      </c>
      <c r="D240" s="7" t="s">
        <v>398</v>
      </c>
      <c r="E240" s="3" t="s">
        <v>120</v>
      </c>
      <c r="F240" s="5">
        <v>10</v>
      </c>
      <c r="G240" s="8"/>
      <c r="H240" s="8"/>
      <c r="I240" s="8"/>
      <c r="J240" s="8"/>
      <c r="K240" s="8"/>
      <c r="L240" s="8"/>
      <c r="M240" s="3">
        <v>10</v>
      </c>
      <c r="N240" s="3">
        <v>0</v>
      </c>
      <c r="O240" s="3">
        <v>10</v>
      </c>
      <c r="P240" s="3">
        <v>0</v>
      </c>
      <c r="Q240" s="3">
        <v>1</v>
      </c>
      <c r="R240" s="3">
        <v>3042</v>
      </c>
      <c r="S240" s="3">
        <v>555.74</v>
      </c>
      <c r="T240" s="3">
        <v>204</v>
      </c>
      <c r="U240" s="3">
        <v>65570.92</v>
      </c>
      <c r="V240" s="3">
        <v>81298.45</v>
      </c>
      <c r="W240" s="12">
        <v>85238.31</v>
      </c>
      <c r="X240" s="3">
        <v>1.0485</v>
      </c>
      <c r="Y240" s="3">
        <v>85238.31</v>
      </c>
      <c r="Z240" s="3">
        <v>85238.31</v>
      </c>
      <c r="AA240" s="3">
        <v>33227.300000000003</v>
      </c>
      <c r="AB240" s="3">
        <v>0</v>
      </c>
      <c r="AC240" s="3">
        <v>1501.3</v>
      </c>
      <c r="AD240" s="3">
        <v>500.4</v>
      </c>
      <c r="AE240" s="12">
        <v>10000</v>
      </c>
      <c r="AF240" s="3">
        <v>0</v>
      </c>
      <c r="AG240" s="6">
        <v>24321.48</v>
      </c>
      <c r="AH240" s="3">
        <v>0</v>
      </c>
      <c r="AI240" s="3">
        <v>0</v>
      </c>
      <c r="AJ240" s="3">
        <v>0</v>
      </c>
      <c r="AK240" s="3">
        <v>1</v>
      </c>
      <c r="AL240" s="3">
        <v>0</v>
      </c>
      <c r="AM240" s="3">
        <v>14544.38</v>
      </c>
      <c r="AN240" s="3">
        <v>0</v>
      </c>
      <c r="AO240" s="3">
        <v>766823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18.97</v>
      </c>
      <c r="AV240" s="3">
        <v>767</v>
      </c>
      <c r="AW240" s="3">
        <v>18.97</v>
      </c>
      <c r="AX240" s="3">
        <v>0</v>
      </c>
      <c r="AY240" s="3">
        <v>0</v>
      </c>
      <c r="AZ240" s="3">
        <v>0</v>
      </c>
      <c r="BA240" s="3">
        <v>0</v>
      </c>
      <c r="BB240" s="3">
        <v>0</v>
      </c>
      <c r="BC240" s="3">
        <v>0</v>
      </c>
      <c r="BD240" s="3">
        <v>0</v>
      </c>
      <c r="BE240" s="3">
        <v>0</v>
      </c>
      <c r="BF240" s="3">
        <v>0</v>
      </c>
      <c r="BG240" s="3">
        <v>0</v>
      </c>
      <c r="BH240" s="3">
        <v>7041.51</v>
      </c>
      <c r="BI240" s="3">
        <v>0</v>
      </c>
      <c r="BJ240" s="3">
        <v>0</v>
      </c>
      <c r="BK240" s="3">
        <v>11200</v>
      </c>
      <c r="BL240" s="3">
        <v>0</v>
      </c>
      <c r="BM240" s="3">
        <v>0</v>
      </c>
      <c r="BN240" s="3">
        <v>80.84</v>
      </c>
      <c r="BO240" s="3">
        <v>5592.36</v>
      </c>
      <c r="BP240" s="3">
        <v>0</v>
      </c>
      <c r="BQ240" s="3">
        <v>0</v>
      </c>
      <c r="BR240" s="3">
        <v>7842.11</v>
      </c>
      <c r="BS240" s="3">
        <v>5633.21</v>
      </c>
      <c r="BT240" s="3">
        <v>0</v>
      </c>
      <c r="BU240" s="3">
        <v>0</v>
      </c>
      <c r="BV240" s="3">
        <v>2876.96</v>
      </c>
      <c r="BW240" s="3">
        <v>0</v>
      </c>
      <c r="BX240" s="3">
        <v>0</v>
      </c>
      <c r="BY240" s="3">
        <v>0.1</v>
      </c>
      <c r="BZ240" s="3">
        <v>5582.36</v>
      </c>
      <c r="CA240" s="3">
        <v>0</v>
      </c>
      <c r="CB240" s="3">
        <v>0</v>
      </c>
      <c r="CC240" s="3">
        <v>691.63</v>
      </c>
      <c r="CD240" s="3">
        <v>0</v>
      </c>
      <c r="CE240" s="3">
        <v>0</v>
      </c>
      <c r="CF240" s="3">
        <v>0</v>
      </c>
      <c r="CG240" s="3">
        <v>0</v>
      </c>
      <c r="CH240" s="3">
        <v>0</v>
      </c>
      <c r="CI240" s="3">
        <v>0</v>
      </c>
      <c r="CJ240" s="3">
        <v>10</v>
      </c>
      <c r="CK240" s="3">
        <v>0</v>
      </c>
      <c r="CL240" s="3">
        <v>0</v>
      </c>
      <c r="CM240" s="3">
        <v>14544.38</v>
      </c>
      <c r="CN240" s="3">
        <v>0</v>
      </c>
      <c r="CO240" s="3">
        <v>0</v>
      </c>
      <c r="CP240" s="3">
        <v>0</v>
      </c>
      <c r="CQ240" s="3">
        <v>0</v>
      </c>
      <c r="CR240" s="3">
        <v>0</v>
      </c>
      <c r="CS240" s="3">
        <v>0</v>
      </c>
      <c r="CT240" s="3">
        <v>0</v>
      </c>
      <c r="CU240" s="3">
        <v>0</v>
      </c>
      <c r="CV240" s="3">
        <v>0</v>
      </c>
      <c r="CW240" s="3">
        <v>1408.3</v>
      </c>
      <c r="CX240" s="3">
        <v>3920</v>
      </c>
      <c r="CY240" s="3">
        <v>0</v>
      </c>
      <c r="CZ240" s="3">
        <v>0</v>
      </c>
      <c r="DA240" s="3">
        <v>0</v>
      </c>
      <c r="DB240" s="3">
        <v>8323.0400000000009</v>
      </c>
      <c r="DC240" s="3">
        <v>0</v>
      </c>
      <c r="DD240" s="3">
        <v>0</v>
      </c>
      <c r="DE240" s="3">
        <v>0</v>
      </c>
      <c r="DF240" s="3">
        <v>0</v>
      </c>
      <c r="DG240" s="3">
        <v>0</v>
      </c>
      <c r="DH240" s="3">
        <v>0</v>
      </c>
      <c r="DI240" s="3">
        <v>0</v>
      </c>
      <c r="DJ240" s="3">
        <v>0</v>
      </c>
      <c r="DK240" s="3">
        <v>0</v>
      </c>
      <c r="DL240" s="3">
        <v>0</v>
      </c>
      <c r="DM240" s="3">
        <v>38530.339999999997</v>
      </c>
      <c r="DN240" s="3">
        <v>716.67</v>
      </c>
      <c r="DO240" s="3">
        <v>0</v>
      </c>
      <c r="DP240" s="3">
        <v>0</v>
      </c>
      <c r="DQ240" s="3">
        <v>0</v>
      </c>
      <c r="DR240" s="3">
        <v>0</v>
      </c>
      <c r="DS240" s="3">
        <v>0</v>
      </c>
      <c r="DT240" s="3" t="s">
        <v>126</v>
      </c>
      <c r="DU240" s="3"/>
      <c r="DV240" s="16" t="s">
        <v>1073</v>
      </c>
    </row>
    <row r="241" spans="1:126" ht="12.75" customHeight="1" x14ac:dyDescent="0.25">
      <c r="A241" s="3" t="s">
        <v>1044</v>
      </c>
      <c r="B241" s="3" t="s">
        <v>397</v>
      </c>
      <c r="C241" s="7" t="s">
        <v>837</v>
      </c>
      <c r="D241" s="7" t="s">
        <v>399</v>
      </c>
      <c r="E241" s="3" t="s">
        <v>120</v>
      </c>
      <c r="F241" s="5">
        <v>301</v>
      </c>
      <c r="G241" s="8"/>
      <c r="H241" s="8"/>
      <c r="I241" s="8"/>
      <c r="J241" s="8"/>
      <c r="K241" s="8"/>
      <c r="L241" s="5">
        <v>95</v>
      </c>
      <c r="M241" s="3">
        <v>396</v>
      </c>
      <c r="N241" s="3">
        <v>0</v>
      </c>
      <c r="O241" s="3">
        <v>396</v>
      </c>
      <c r="P241" s="3">
        <v>5000</v>
      </c>
      <c r="Q241" s="3">
        <v>32.142000000000003</v>
      </c>
      <c r="R241" s="3">
        <v>97775.96</v>
      </c>
      <c r="S241" s="3">
        <v>10932.8</v>
      </c>
      <c r="T241" s="3">
        <v>8078.4</v>
      </c>
      <c r="U241" s="3">
        <v>2004991.39</v>
      </c>
      <c r="V241" s="3">
        <v>2502823.3199999998</v>
      </c>
      <c r="W241" s="12">
        <v>2549284</v>
      </c>
      <c r="X241" s="3">
        <v>1.0185999999999999</v>
      </c>
      <c r="Y241" s="3">
        <v>2545018.13</v>
      </c>
      <c r="Z241" s="3">
        <v>2549284.2000000002</v>
      </c>
      <c r="AA241" s="3">
        <v>994099.62</v>
      </c>
      <c r="AB241" s="3">
        <v>0</v>
      </c>
      <c r="AC241" s="3">
        <v>68691.95</v>
      </c>
      <c r="AD241" s="3">
        <v>19715.759999999998</v>
      </c>
      <c r="AE241" s="12">
        <v>254928.4</v>
      </c>
      <c r="AF241" s="3">
        <v>58967.13</v>
      </c>
      <c r="AG241" s="6">
        <v>239956.58</v>
      </c>
      <c r="AH241" s="3">
        <v>352623.66</v>
      </c>
      <c r="AI241" s="3">
        <v>227832.42</v>
      </c>
      <c r="AJ241" s="3">
        <v>0</v>
      </c>
      <c r="AK241" s="3">
        <v>1</v>
      </c>
      <c r="AL241" s="3">
        <v>0</v>
      </c>
      <c r="AM241" s="3">
        <v>541390.17000000004</v>
      </c>
      <c r="AN241" s="3">
        <v>0</v>
      </c>
      <c r="AO241" s="3">
        <v>6950466</v>
      </c>
      <c r="AP241" s="3">
        <v>10754</v>
      </c>
      <c r="AQ241" s="3">
        <v>0</v>
      </c>
      <c r="AR241" s="3">
        <v>0</v>
      </c>
      <c r="AS241" s="3">
        <v>32.79</v>
      </c>
      <c r="AT241" s="3">
        <v>0</v>
      </c>
      <c r="AU241" s="3">
        <v>77.89</v>
      </c>
      <c r="AV241" s="3">
        <v>6950</v>
      </c>
      <c r="AW241" s="3">
        <v>110.68</v>
      </c>
      <c r="AX241" s="3">
        <v>13.19</v>
      </c>
      <c r="AY241" s="3">
        <v>7.91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3">
        <v>14.03</v>
      </c>
      <c r="BG241" s="3">
        <v>0</v>
      </c>
      <c r="BH241" s="3">
        <v>170000</v>
      </c>
      <c r="BI241" s="3">
        <v>349170.7</v>
      </c>
      <c r="BJ241" s="3">
        <v>9423</v>
      </c>
      <c r="BK241" s="3">
        <v>367000</v>
      </c>
      <c r="BL241" s="3">
        <v>0</v>
      </c>
      <c r="BM241" s="3">
        <v>0</v>
      </c>
      <c r="BN241" s="3">
        <v>30258.48</v>
      </c>
      <c r="BO241" s="3">
        <v>542680.56000000006</v>
      </c>
      <c r="BP241" s="3">
        <v>166315</v>
      </c>
      <c r="BQ241" s="3">
        <v>215753.2</v>
      </c>
      <c r="BR241" s="3">
        <v>2902.44</v>
      </c>
      <c r="BS241" s="3">
        <v>0</v>
      </c>
      <c r="BT241" s="3">
        <v>292969.7</v>
      </c>
      <c r="BU241" s="3">
        <v>9422.5400000000009</v>
      </c>
      <c r="BV241" s="3">
        <v>69792.759999999995</v>
      </c>
      <c r="BW241" s="3">
        <v>0</v>
      </c>
      <c r="BX241" s="3">
        <v>0</v>
      </c>
      <c r="BY241" s="3">
        <v>27789.75</v>
      </c>
      <c r="BZ241" s="3">
        <v>482419.74</v>
      </c>
      <c r="CA241" s="3">
        <v>57786.239999999998</v>
      </c>
      <c r="CB241" s="3">
        <v>214953.2</v>
      </c>
      <c r="CC241" s="3">
        <v>9030.85</v>
      </c>
      <c r="CD241" s="3">
        <v>1200</v>
      </c>
      <c r="CE241" s="3">
        <v>30</v>
      </c>
      <c r="CF241" s="3">
        <v>0</v>
      </c>
      <c r="CG241" s="3">
        <v>0</v>
      </c>
      <c r="CH241" s="3">
        <v>0</v>
      </c>
      <c r="CI241" s="3">
        <v>0</v>
      </c>
      <c r="CJ241" s="3">
        <v>60260.82</v>
      </c>
      <c r="CK241" s="3">
        <v>11000</v>
      </c>
      <c r="CL241" s="3">
        <v>800</v>
      </c>
      <c r="CM241" s="3">
        <v>769222.59</v>
      </c>
      <c r="CN241" s="3">
        <v>91642.15</v>
      </c>
      <c r="CO241" s="3">
        <v>55001</v>
      </c>
      <c r="CP241" s="3">
        <v>0</v>
      </c>
      <c r="CQ241" s="3">
        <v>0</v>
      </c>
      <c r="CR241" s="3">
        <v>0</v>
      </c>
      <c r="CS241" s="3">
        <v>0</v>
      </c>
      <c r="CT241" s="3">
        <v>0</v>
      </c>
      <c r="CU241" s="3">
        <v>97528.76</v>
      </c>
      <c r="CV241" s="3">
        <v>0</v>
      </c>
      <c r="CW241" s="3">
        <v>27559.64</v>
      </c>
      <c r="CX241" s="3">
        <v>128450</v>
      </c>
      <c r="CY241" s="3">
        <v>0</v>
      </c>
      <c r="CZ241" s="3">
        <v>16632</v>
      </c>
      <c r="DA241" s="3">
        <v>34663.5</v>
      </c>
      <c r="DB241" s="3">
        <v>297207.24</v>
      </c>
      <c r="DC241" s="3">
        <v>0</v>
      </c>
      <c r="DD241" s="3">
        <v>0</v>
      </c>
      <c r="DE241" s="3">
        <v>0</v>
      </c>
      <c r="DF241" s="3">
        <v>0</v>
      </c>
      <c r="DG241" s="3">
        <v>0</v>
      </c>
      <c r="DH241" s="3">
        <v>0</v>
      </c>
      <c r="DI241" s="3">
        <v>0</v>
      </c>
      <c r="DJ241" s="3">
        <v>0</v>
      </c>
      <c r="DK241" s="3">
        <v>0</v>
      </c>
      <c r="DL241" s="3">
        <v>0</v>
      </c>
      <c r="DM241" s="3">
        <v>1537202.39</v>
      </c>
      <c r="DN241" s="3">
        <v>34663.5</v>
      </c>
      <c r="DO241" s="3">
        <v>0</v>
      </c>
      <c r="DP241" s="3">
        <v>0</v>
      </c>
      <c r="DQ241" s="3">
        <v>0</v>
      </c>
      <c r="DR241" s="3">
        <v>0</v>
      </c>
      <c r="DS241" s="3">
        <v>0</v>
      </c>
      <c r="DT241" s="3" t="s">
        <v>126</v>
      </c>
      <c r="DU241" s="3"/>
      <c r="DV241" s="16" t="s">
        <v>1073</v>
      </c>
    </row>
    <row r="242" spans="1:126" ht="12.75" customHeight="1" x14ac:dyDescent="0.25">
      <c r="A242" s="3" t="s">
        <v>1044</v>
      </c>
      <c r="B242" s="3" t="s">
        <v>397</v>
      </c>
      <c r="C242" s="7" t="s">
        <v>838</v>
      </c>
      <c r="D242" s="7" t="s">
        <v>400</v>
      </c>
      <c r="E242" s="3" t="s">
        <v>125</v>
      </c>
      <c r="F242" s="8"/>
      <c r="G242" s="8"/>
      <c r="H242" s="8"/>
      <c r="I242" s="8"/>
      <c r="J242" s="5">
        <v>205</v>
      </c>
      <c r="K242" s="8"/>
      <c r="L242" s="8"/>
      <c r="M242" s="3">
        <v>0</v>
      </c>
      <c r="N242" s="3">
        <v>205</v>
      </c>
      <c r="O242" s="3">
        <v>205</v>
      </c>
      <c r="P242" s="3">
        <v>200</v>
      </c>
      <c r="Q242" s="3">
        <v>19.358000000000001</v>
      </c>
      <c r="R242" s="3">
        <v>58887.040000000001</v>
      </c>
      <c r="S242" s="3">
        <v>4344.0200000000004</v>
      </c>
      <c r="T242" s="3">
        <v>4182</v>
      </c>
      <c r="U242" s="3">
        <v>1379194.67</v>
      </c>
      <c r="V242" s="3">
        <v>1709517.02</v>
      </c>
      <c r="W242" s="12">
        <v>1728330</v>
      </c>
      <c r="X242" s="3">
        <v>1.0109999999999999</v>
      </c>
      <c r="Y242" s="3">
        <v>1727425.09</v>
      </c>
      <c r="Z242" s="3">
        <v>1728330.09</v>
      </c>
      <c r="AA242" s="3">
        <v>707893.34</v>
      </c>
      <c r="AB242" s="3">
        <v>0</v>
      </c>
      <c r="AC242" s="3">
        <v>29125.22</v>
      </c>
      <c r="AD242" s="3">
        <v>9707.76</v>
      </c>
      <c r="AE242" s="12">
        <v>172833</v>
      </c>
      <c r="AF242" s="3">
        <v>38021</v>
      </c>
      <c r="AG242" s="6">
        <v>132705.70000000001</v>
      </c>
      <c r="AH242" s="3">
        <v>296555.40000000002</v>
      </c>
      <c r="AI242" s="3">
        <v>0</v>
      </c>
      <c r="AJ242" s="3">
        <v>145301.95000000001</v>
      </c>
      <c r="AK242" s="3">
        <v>0</v>
      </c>
      <c r="AL242" s="3">
        <v>1</v>
      </c>
      <c r="AM242" s="3">
        <v>337617.29</v>
      </c>
      <c r="AN242" s="3">
        <v>0</v>
      </c>
      <c r="AO242" s="3">
        <v>7232252</v>
      </c>
      <c r="AP242" s="3">
        <v>0</v>
      </c>
      <c r="AQ242" s="3">
        <v>14754</v>
      </c>
      <c r="AR242" s="3">
        <v>0</v>
      </c>
      <c r="AS242" s="3">
        <v>0</v>
      </c>
      <c r="AT242" s="3">
        <v>20.100000000000001</v>
      </c>
      <c r="AU242" s="3">
        <v>46.68</v>
      </c>
      <c r="AV242" s="3">
        <v>7232</v>
      </c>
      <c r="AW242" s="3">
        <v>66.78</v>
      </c>
      <c r="AX242" s="3">
        <v>9.57</v>
      </c>
      <c r="AY242" s="3">
        <v>7.6</v>
      </c>
      <c r="AZ242" s="3">
        <v>0</v>
      </c>
      <c r="BA242" s="3">
        <v>0</v>
      </c>
      <c r="BB242" s="3">
        <v>1.59</v>
      </c>
      <c r="BC242" s="3">
        <v>0</v>
      </c>
      <c r="BD242" s="3">
        <v>0</v>
      </c>
      <c r="BE242" s="3">
        <v>0</v>
      </c>
      <c r="BF242" s="3">
        <v>36.46</v>
      </c>
      <c r="BG242" s="3">
        <v>0</v>
      </c>
      <c r="BH242" s="3">
        <v>130000</v>
      </c>
      <c r="BI242" s="3">
        <v>362988.4</v>
      </c>
      <c r="BJ242" s="3">
        <v>9423</v>
      </c>
      <c r="BK242" s="3">
        <v>260000</v>
      </c>
      <c r="BL242" s="3">
        <v>25000</v>
      </c>
      <c r="BM242" s="3">
        <v>0</v>
      </c>
      <c r="BN242" s="3">
        <v>43100.17</v>
      </c>
      <c r="BO242" s="3">
        <v>456168.85</v>
      </c>
      <c r="BP242" s="3">
        <v>318000</v>
      </c>
      <c r="BQ242" s="3">
        <v>168954.65</v>
      </c>
      <c r="BR242" s="3">
        <v>11518.04</v>
      </c>
      <c r="BS242" s="3">
        <v>8517.64</v>
      </c>
      <c r="BT242" s="3">
        <v>307187.40000000002</v>
      </c>
      <c r="BU242" s="3">
        <v>9410.84</v>
      </c>
      <c r="BV242" s="3">
        <v>77451.13</v>
      </c>
      <c r="BW242" s="3">
        <v>13504.76</v>
      </c>
      <c r="BX242" s="3">
        <v>0</v>
      </c>
      <c r="BY242" s="3">
        <v>41201.980000000003</v>
      </c>
      <c r="BZ242" s="3">
        <v>388794.51</v>
      </c>
      <c r="CA242" s="3">
        <v>48801.04</v>
      </c>
      <c r="CB242" s="3">
        <v>168154.65</v>
      </c>
      <c r="CC242" s="3">
        <v>5841.39</v>
      </c>
      <c r="CD242" s="3">
        <v>800</v>
      </c>
      <c r="CE242" s="3">
        <v>30</v>
      </c>
      <c r="CF242" s="3">
        <v>0</v>
      </c>
      <c r="CG242" s="3">
        <v>0</v>
      </c>
      <c r="CH242" s="3">
        <v>0</v>
      </c>
      <c r="CI242" s="3">
        <v>200</v>
      </c>
      <c r="CJ242" s="3">
        <v>67374.34</v>
      </c>
      <c r="CK242" s="3">
        <v>5500</v>
      </c>
      <c r="CL242" s="3">
        <v>800</v>
      </c>
      <c r="CM242" s="3">
        <v>482919.24</v>
      </c>
      <c r="CN242" s="3">
        <v>69176.97</v>
      </c>
      <c r="CO242" s="3">
        <v>55001</v>
      </c>
      <c r="CP242" s="3">
        <v>0</v>
      </c>
      <c r="CQ242" s="3">
        <v>11495.24</v>
      </c>
      <c r="CR242" s="3">
        <v>0</v>
      </c>
      <c r="CS242" s="3">
        <v>0</v>
      </c>
      <c r="CT242" s="3">
        <v>0</v>
      </c>
      <c r="CU242" s="3">
        <v>263698.96000000002</v>
      </c>
      <c r="CV242" s="3">
        <v>0</v>
      </c>
      <c r="CW242" s="3">
        <v>26000</v>
      </c>
      <c r="CX242" s="3">
        <v>91000</v>
      </c>
      <c r="CY242" s="3">
        <v>5000</v>
      </c>
      <c r="CZ242" s="3">
        <v>31800</v>
      </c>
      <c r="DA242" s="3">
        <v>23232</v>
      </c>
      <c r="DB242" s="3">
        <v>182548.87</v>
      </c>
      <c r="DC242" s="3">
        <v>0</v>
      </c>
      <c r="DD242" s="3">
        <v>0</v>
      </c>
      <c r="DE242" s="3">
        <v>0</v>
      </c>
      <c r="DF242" s="3">
        <v>0</v>
      </c>
      <c r="DG242" s="3">
        <v>0</v>
      </c>
      <c r="DH242" s="3">
        <v>0</v>
      </c>
      <c r="DI242" s="3">
        <v>0</v>
      </c>
      <c r="DJ242" s="3">
        <v>0</v>
      </c>
      <c r="DK242" s="3">
        <v>0</v>
      </c>
      <c r="DL242" s="3">
        <v>0</v>
      </c>
      <c r="DM242" s="3">
        <v>1101187.02</v>
      </c>
      <c r="DN242" s="3">
        <v>23232</v>
      </c>
      <c r="DO242" s="3">
        <v>0</v>
      </c>
      <c r="DP242" s="3">
        <v>0</v>
      </c>
      <c r="DQ242" s="3">
        <v>0</v>
      </c>
      <c r="DR242" s="3">
        <v>0</v>
      </c>
      <c r="DS242" s="3">
        <v>0</v>
      </c>
      <c r="DT242" s="3" t="s">
        <v>126</v>
      </c>
      <c r="DU242" s="3"/>
      <c r="DV242" s="16" t="s">
        <v>1073</v>
      </c>
    </row>
    <row r="243" spans="1:126" ht="12.75" customHeight="1" x14ac:dyDescent="0.25">
      <c r="A243" s="3" t="s">
        <v>1044</v>
      </c>
      <c r="B243" s="3" t="s">
        <v>397</v>
      </c>
      <c r="C243" s="7" t="s">
        <v>839</v>
      </c>
      <c r="D243" s="7" t="s">
        <v>401</v>
      </c>
      <c r="E243" s="3" t="s">
        <v>120</v>
      </c>
      <c r="F243" s="5">
        <v>99</v>
      </c>
      <c r="G243" s="8"/>
      <c r="H243" s="8"/>
      <c r="I243" s="8"/>
      <c r="J243" s="8"/>
      <c r="K243" s="8"/>
      <c r="L243" s="5">
        <v>24</v>
      </c>
      <c r="M243" s="3">
        <v>123</v>
      </c>
      <c r="N243" s="3">
        <v>0</v>
      </c>
      <c r="O243" s="3">
        <v>123</v>
      </c>
      <c r="P243" s="3">
        <v>5200</v>
      </c>
      <c r="Q243" s="3">
        <v>12.247999999999999</v>
      </c>
      <c r="R243" s="3">
        <v>37258.42</v>
      </c>
      <c r="S243" s="3">
        <v>4497.84</v>
      </c>
      <c r="T243" s="3">
        <v>2509.1999999999998</v>
      </c>
      <c r="U243" s="3">
        <v>675212.26</v>
      </c>
      <c r="V243" s="3">
        <v>839155.26</v>
      </c>
      <c r="W243" s="12">
        <v>920112.25</v>
      </c>
      <c r="X243" s="3">
        <v>1.0965</v>
      </c>
      <c r="Y243" s="3">
        <v>878707.54</v>
      </c>
      <c r="Z243" s="3">
        <v>920112.25</v>
      </c>
      <c r="AA243" s="3">
        <v>334201.25</v>
      </c>
      <c r="AB243" s="3">
        <v>0</v>
      </c>
      <c r="AC243" s="3">
        <v>18015.599999999999</v>
      </c>
      <c r="AD243" s="3">
        <v>6004.8</v>
      </c>
      <c r="AE243" s="12">
        <v>91025.94</v>
      </c>
      <c r="AF243" s="3">
        <v>0</v>
      </c>
      <c r="AG243" s="6">
        <v>73557.63</v>
      </c>
      <c r="AH243" s="3">
        <v>113183.4</v>
      </c>
      <c r="AI243" s="3">
        <v>86788.92</v>
      </c>
      <c r="AJ243" s="3">
        <v>0</v>
      </c>
      <c r="AK243" s="3">
        <v>1</v>
      </c>
      <c r="AL243" s="3">
        <v>0</v>
      </c>
      <c r="AM243" s="3">
        <v>244899.99</v>
      </c>
      <c r="AN243" s="3">
        <v>0</v>
      </c>
      <c r="AO243" s="3">
        <v>2784241</v>
      </c>
      <c r="AP243" s="3">
        <v>3630</v>
      </c>
      <c r="AQ243" s="3">
        <v>0</v>
      </c>
      <c r="AR243" s="3">
        <v>0</v>
      </c>
      <c r="AS243" s="3">
        <v>31.18</v>
      </c>
      <c r="AT243" s="3">
        <v>0</v>
      </c>
      <c r="AU243" s="3">
        <v>87.96</v>
      </c>
      <c r="AV243" s="3">
        <v>2784</v>
      </c>
      <c r="AW243" s="3">
        <v>119.14</v>
      </c>
      <c r="AX243" s="3">
        <v>14.44</v>
      </c>
      <c r="AY243" s="3">
        <v>13.11</v>
      </c>
      <c r="AZ243" s="3">
        <v>0</v>
      </c>
      <c r="BA243" s="3">
        <v>0</v>
      </c>
      <c r="BB243" s="3">
        <v>0</v>
      </c>
      <c r="BC243" s="3">
        <v>0</v>
      </c>
      <c r="BD243" s="3">
        <v>7.9</v>
      </c>
      <c r="BE243" s="3">
        <v>0</v>
      </c>
      <c r="BF243" s="3">
        <v>11.05</v>
      </c>
      <c r="BG243" s="3">
        <v>3.59</v>
      </c>
      <c r="BH243" s="3">
        <v>120000</v>
      </c>
      <c r="BI243" s="3">
        <v>180165.66</v>
      </c>
      <c r="BJ243" s="3">
        <v>0</v>
      </c>
      <c r="BK243" s="3">
        <v>115000</v>
      </c>
      <c r="BL243" s="3">
        <v>0</v>
      </c>
      <c r="BM243" s="3">
        <v>0</v>
      </c>
      <c r="BN243" s="3">
        <v>31633.29</v>
      </c>
      <c r="BO243" s="3">
        <v>109146.4</v>
      </c>
      <c r="BP243" s="3">
        <v>42917.07</v>
      </c>
      <c r="BQ243" s="3">
        <v>17493.88</v>
      </c>
      <c r="BR243" s="3">
        <v>0</v>
      </c>
      <c r="BS243" s="3">
        <v>14654.37</v>
      </c>
      <c r="BT243" s="3">
        <v>143658.1</v>
      </c>
      <c r="BU243" s="3">
        <v>0</v>
      </c>
      <c r="BV243" s="3">
        <v>9468.23</v>
      </c>
      <c r="BW243" s="3">
        <v>0</v>
      </c>
      <c r="BX243" s="3">
        <v>0</v>
      </c>
      <c r="BY243" s="3">
        <v>8801.91</v>
      </c>
      <c r="BZ243" s="3">
        <v>99146.4</v>
      </c>
      <c r="CA243" s="3">
        <v>12164.1</v>
      </c>
      <c r="CB243" s="3">
        <v>294.93</v>
      </c>
      <c r="CC243" s="3">
        <v>6228.92</v>
      </c>
      <c r="CD243" s="3">
        <v>0</v>
      </c>
      <c r="CE243" s="3">
        <v>0</v>
      </c>
      <c r="CF243" s="3">
        <v>0</v>
      </c>
      <c r="CG243" s="3">
        <v>0</v>
      </c>
      <c r="CH243" s="3">
        <v>0</v>
      </c>
      <c r="CI243" s="3">
        <v>0</v>
      </c>
      <c r="CJ243" s="3">
        <v>10000</v>
      </c>
      <c r="CK243" s="3">
        <v>0</v>
      </c>
      <c r="CL243" s="3">
        <v>7198.95</v>
      </c>
      <c r="CM243" s="3">
        <v>331688.90999999997</v>
      </c>
      <c r="CN243" s="3">
        <v>40207.440000000002</v>
      </c>
      <c r="CO243" s="3">
        <v>36507.56</v>
      </c>
      <c r="CP243" s="3">
        <v>0</v>
      </c>
      <c r="CQ243" s="3">
        <v>0</v>
      </c>
      <c r="CR243" s="3">
        <v>0</v>
      </c>
      <c r="CS243" s="3">
        <v>22000</v>
      </c>
      <c r="CT243" s="3">
        <v>0</v>
      </c>
      <c r="CU243" s="3">
        <v>30752.97</v>
      </c>
      <c r="CV243" s="3">
        <v>10000</v>
      </c>
      <c r="CW243" s="3">
        <v>24000</v>
      </c>
      <c r="CX243" s="3">
        <v>40250</v>
      </c>
      <c r="CY243" s="3">
        <v>0</v>
      </c>
      <c r="CZ243" s="3">
        <v>0</v>
      </c>
      <c r="DA243" s="3">
        <v>29454.63</v>
      </c>
      <c r="DB243" s="3">
        <v>105531.77</v>
      </c>
      <c r="DC243" s="3">
        <v>0</v>
      </c>
      <c r="DD243" s="3">
        <v>0</v>
      </c>
      <c r="DE243" s="3">
        <v>0</v>
      </c>
      <c r="DF243" s="3">
        <v>0</v>
      </c>
      <c r="DG243" s="3">
        <v>0</v>
      </c>
      <c r="DH243" s="3">
        <v>0</v>
      </c>
      <c r="DI243" s="3">
        <v>0</v>
      </c>
      <c r="DJ243" s="3">
        <v>0</v>
      </c>
      <c r="DK243" s="3">
        <v>0</v>
      </c>
      <c r="DL243" s="3">
        <v>0</v>
      </c>
      <c r="DM243" s="3">
        <v>514865.71</v>
      </c>
      <c r="DN243" s="3">
        <v>29454.639999999999</v>
      </c>
      <c r="DO243" s="3">
        <v>0</v>
      </c>
      <c r="DP243" s="3">
        <v>0</v>
      </c>
      <c r="DQ243" s="3">
        <v>0</v>
      </c>
      <c r="DR243" s="3">
        <v>0</v>
      </c>
      <c r="DS243" s="3">
        <v>0</v>
      </c>
      <c r="DT243" s="3" t="s">
        <v>126</v>
      </c>
      <c r="DU243" s="3"/>
      <c r="DV243" s="16" t="s">
        <v>1073</v>
      </c>
    </row>
    <row r="244" spans="1:126" ht="12.75" customHeight="1" x14ac:dyDescent="0.25">
      <c r="A244" s="3" t="s">
        <v>1044</v>
      </c>
      <c r="B244" s="3" t="s">
        <v>397</v>
      </c>
      <c r="C244" s="7" t="s">
        <v>840</v>
      </c>
      <c r="D244" s="7" t="s">
        <v>402</v>
      </c>
      <c r="E244" s="3" t="s">
        <v>125</v>
      </c>
      <c r="F244" s="8"/>
      <c r="G244" s="8"/>
      <c r="H244" s="8"/>
      <c r="I244" s="8"/>
      <c r="J244" s="5">
        <v>61</v>
      </c>
      <c r="K244" s="8"/>
      <c r="L244" s="8"/>
      <c r="M244" s="3">
        <v>0</v>
      </c>
      <c r="N244" s="3">
        <v>61</v>
      </c>
      <c r="O244" s="3">
        <v>61</v>
      </c>
      <c r="P244" s="3">
        <v>2800</v>
      </c>
      <c r="Q244" s="3">
        <v>9</v>
      </c>
      <c r="R244" s="3">
        <v>27378</v>
      </c>
      <c r="S244" s="3">
        <v>3703.87</v>
      </c>
      <c r="T244" s="3">
        <v>1244.4000000000001</v>
      </c>
      <c r="U244" s="3">
        <v>575038.94999999995</v>
      </c>
      <c r="V244" s="3">
        <v>710767.72</v>
      </c>
      <c r="W244" s="12">
        <v>734965.31</v>
      </c>
      <c r="X244" s="3">
        <v>1.034</v>
      </c>
      <c r="Y244" s="3">
        <v>734965.31</v>
      </c>
      <c r="Z244" s="3">
        <v>734965.31</v>
      </c>
      <c r="AA244" s="3">
        <v>293958.82</v>
      </c>
      <c r="AB244" s="3">
        <v>0</v>
      </c>
      <c r="AC244" s="3">
        <v>9007.7999999999993</v>
      </c>
      <c r="AD244" s="3">
        <v>3002.4</v>
      </c>
      <c r="AE244" s="12">
        <v>71778.16</v>
      </c>
      <c r="AF244" s="3">
        <v>0</v>
      </c>
      <c r="AG244" s="6">
        <v>53314.45</v>
      </c>
      <c r="AH244" s="3">
        <v>110420.1</v>
      </c>
      <c r="AI244" s="3">
        <v>0</v>
      </c>
      <c r="AJ244" s="3">
        <v>73211.509999999995</v>
      </c>
      <c r="AK244" s="3">
        <v>0</v>
      </c>
      <c r="AL244" s="3">
        <v>1</v>
      </c>
      <c r="AM244" s="3">
        <v>159926.35999999999</v>
      </c>
      <c r="AN244" s="3">
        <v>0</v>
      </c>
      <c r="AO244" s="3">
        <v>3551064</v>
      </c>
      <c r="AP244" s="3">
        <v>0</v>
      </c>
      <c r="AQ244" s="3">
        <v>5355</v>
      </c>
      <c r="AR244" s="3">
        <v>0</v>
      </c>
      <c r="AS244" s="3">
        <v>0</v>
      </c>
      <c r="AT244" s="3">
        <v>20.62</v>
      </c>
      <c r="AU244" s="3">
        <v>45.04</v>
      </c>
      <c r="AV244" s="3">
        <v>3551</v>
      </c>
      <c r="AW244" s="3">
        <v>65.66</v>
      </c>
      <c r="AX244" s="3">
        <v>11.78</v>
      </c>
      <c r="AY244" s="3">
        <v>11.51</v>
      </c>
      <c r="AZ244" s="3">
        <v>0</v>
      </c>
      <c r="BA244" s="3">
        <v>0</v>
      </c>
      <c r="BB244" s="3">
        <v>0</v>
      </c>
      <c r="BC244" s="3">
        <v>0</v>
      </c>
      <c r="BD244" s="3">
        <v>9.01</v>
      </c>
      <c r="BE244" s="3">
        <v>0</v>
      </c>
      <c r="BF244" s="3">
        <v>4.46</v>
      </c>
      <c r="BG244" s="3">
        <v>2.82</v>
      </c>
      <c r="BH244" s="3">
        <v>120000</v>
      </c>
      <c r="BI244" s="3">
        <v>181770.52</v>
      </c>
      <c r="BJ244" s="3">
        <v>0</v>
      </c>
      <c r="BK244" s="3">
        <v>100000</v>
      </c>
      <c r="BL244" s="3">
        <v>2342.34</v>
      </c>
      <c r="BM244" s="3">
        <v>0</v>
      </c>
      <c r="BN244" s="3">
        <v>55180.23</v>
      </c>
      <c r="BO244" s="3">
        <v>18971.650000000001</v>
      </c>
      <c r="BP244" s="3">
        <v>16472.07</v>
      </c>
      <c r="BQ244" s="3">
        <v>78464.39</v>
      </c>
      <c r="BR244" s="3">
        <v>0</v>
      </c>
      <c r="BS244" s="3">
        <v>13618.25</v>
      </c>
      <c r="BT244" s="3">
        <v>140907.84</v>
      </c>
      <c r="BU244" s="3">
        <v>0</v>
      </c>
      <c r="BV244" s="3">
        <v>3031.86</v>
      </c>
      <c r="BW244" s="3">
        <v>2342.34</v>
      </c>
      <c r="BX244" s="3">
        <v>0</v>
      </c>
      <c r="BY244" s="3">
        <v>22472.19</v>
      </c>
      <c r="BZ244" s="3">
        <v>11971.65</v>
      </c>
      <c r="CA244" s="3">
        <v>640.48</v>
      </c>
      <c r="CB244" s="3">
        <v>59756.5</v>
      </c>
      <c r="CC244" s="3">
        <v>5642.46</v>
      </c>
      <c r="CD244" s="3">
        <v>0</v>
      </c>
      <c r="CE244" s="3">
        <v>0</v>
      </c>
      <c r="CF244" s="3">
        <v>0</v>
      </c>
      <c r="CG244" s="3">
        <v>0</v>
      </c>
      <c r="CH244" s="3">
        <v>0</v>
      </c>
      <c r="CI244" s="3">
        <v>0</v>
      </c>
      <c r="CJ244" s="3">
        <v>7000</v>
      </c>
      <c r="CK244" s="3">
        <v>0</v>
      </c>
      <c r="CL244" s="3">
        <v>8707.89</v>
      </c>
      <c r="CM244" s="3">
        <v>233137.87</v>
      </c>
      <c r="CN244" s="3">
        <v>41830.019999999997</v>
      </c>
      <c r="CO244" s="3">
        <v>40862.68</v>
      </c>
      <c r="CP244" s="3">
        <v>0</v>
      </c>
      <c r="CQ244" s="3">
        <v>0</v>
      </c>
      <c r="CR244" s="3">
        <v>0</v>
      </c>
      <c r="CS244" s="3">
        <v>32000</v>
      </c>
      <c r="CT244" s="3">
        <v>0</v>
      </c>
      <c r="CU244" s="3">
        <v>15831.59</v>
      </c>
      <c r="CV244" s="3">
        <v>10000</v>
      </c>
      <c r="CW244" s="3">
        <v>24000</v>
      </c>
      <c r="CX244" s="3">
        <v>35000</v>
      </c>
      <c r="CY244" s="3">
        <v>0</v>
      </c>
      <c r="CZ244" s="3">
        <v>0</v>
      </c>
      <c r="DA244" s="3">
        <v>29454.63</v>
      </c>
      <c r="DB244" s="3">
        <v>96968.14</v>
      </c>
      <c r="DC244" s="3">
        <v>0</v>
      </c>
      <c r="DD244" s="3">
        <v>0</v>
      </c>
      <c r="DE244" s="3">
        <v>0</v>
      </c>
      <c r="DF244" s="3">
        <v>0</v>
      </c>
      <c r="DG244" s="3">
        <v>0</v>
      </c>
      <c r="DH244" s="3">
        <v>0</v>
      </c>
      <c r="DI244" s="3">
        <v>0</v>
      </c>
      <c r="DJ244" s="3">
        <v>0</v>
      </c>
      <c r="DK244" s="3">
        <v>0</v>
      </c>
      <c r="DL244" s="3">
        <v>0</v>
      </c>
      <c r="DM244" s="3">
        <v>448512.99</v>
      </c>
      <c r="DN244" s="3">
        <v>29454.639999999999</v>
      </c>
      <c r="DO244" s="3">
        <v>0</v>
      </c>
      <c r="DP244" s="3">
        <v>0</v>
      </c>
      <c r="DQ244" s="3">
        <v>0</v>
      </c>
      <c r="DR244" s="3">
        <v>0</v>
      </c>
      <c r="DS244" s="3">
        <v>0</v>
      </c>
      <c r="DT244" s="3" t="s">
        <v>126</v>
      </c>
      <c r="DU244" s="3"/>
      <c r="DV244" s="16" t="s">
        <v>1073</v>
      </c>
    </row>
    <row r="245" spans="1:126" ht="12.75" customHeight="1" x14ac:dyDescent="0.25">
      <c r="A245" s="3" t="s">
        <v>1044</v>
      </c>
      <c r="B245" s="3" t="s">
        <v>397</v>
      </c>
      <c r="C245" s="7" t="s">
        <v>841</v>
      </c>
      <c r="D245" s="7" t="s">
        <v>403</v>
      </c>
      <c r="E245" s="3" t="s">
        <v>120</v>
      </c>
      <c r="F245" s="5">
        <v>11</v>
      </c>
      <c r="G245" s="8"/>
      <c r="H245" s="8"/>
      <c r="I245" s="8"/>
      <c r="J245" s="8"/>
      <c r="K245" s="8"/>
      <c r="L245" s="8"/>
      <c r="M245" s="3">
        <v>11</v>
      </c>
      <c r="N245" s="3">
        <v>0</v>
      </c>
      <c r="O245" s="3">
        <v>11</v>
      </c>
      <c r="P245" s="3">
        <v>0</v>
      </c>
      <c r="Q245" s="3">
        <v>1</v>
      </c>
      <c r="R245" s="3">
        <v>3042</v>
      </c>
      <c r="S245" s="3">
        <v>833.49</v>
      </c>
      <c r="T245" s="3">
        <v>224.4</v>
      </c>
      <c r="U245" s="3">
        <v>70157.67</v>
      </c>
      <c r="V245" s="3">
        <v>86809.72</v>
      </c>
      <c r="W245" s="12">
        <v>75495.429999999993</v>
      </c>
      <c r="X245" s="3">
        <v>0.86970000000000003</v>
      </c>
      <c r="Y245" s="3">
        <v>75495.429999999993</v>
      </c>
      <c r="Z245" s="3">
        <v>86809.72</v>
      </c>
      <c r="AA245" s="3">
        <v>35494.93</v>
      </c>
      <c r="AB245" s="3">
        <v>0</v>
      </c>
      <c r="AC245" s="3">
        <v>1651.43</v>
      </c>
      <c r="AD245" s="3">
        <v>550.44000000000005</v>
      </c>
      <c r="AE245" s="12">
        <v>10000</v>
      </c>
      <c r="AF245" s="3">
        <v>410.87</v>
      </c>
      <c r="AG245" s="6">
        <v>5441.02</v>
      </c>
      <c r="AH245" s="3">
        <v>10722.18</v>
      </c>
      <c r="AI245" s="3">
        <v>10277.65</v>
      </c>
      <c r="AJ245" s="3">
        <v>0</v>
      </c>
      <c r="AK245" s="3">
        <v>1</v>
      </c>
      <c r="AL245" s="3">
        <v>0</v>
      </c>
      <c r="AM245" s="3">
        <v>5337.76</v>
      </c>
      <c r="AN245" s="3">
        <v>0</v>
      </c>
      <c r="AO245" s="3">
        <v>281786</v>
      </c>
      <c r="AP245" s="3">
        <v>294</v>
      </c>
      <c r="AQ245" s="3">
        <v>0</v>
      </c>
      <c r="AR245" s="3">
        <v>0</v>
      </c>
      <c r="AS245" s="3">
        <v>36.47</v>
      </c>
      <c r="AT245" s="3">
        <v>0</v>
      </c>
      <c r="AU245" s="3">
        <v>18.940000000000001</v>
      </c>
      <c r="AV245" s="3">
        <v>282</v>
      </c>
      <c r="AW245" s="3">
        <v>55.41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6000</v>
      </c>
      <c r="BL245" s="3">
        <v>0</v>
      </c>
      <c r="BM245" s="3">
        <v>0</v>
      </c>
      <c r="BN245" s="3">
        <v>1801.19</v>
      </c>
      <c r="BO245" s="3">
        <v>4734.47</v>
      </c>
      <c r="BP245" s="3">
        <v>0</v>
      </c>
      <c r="BQ245" s="3">
        <v>0</v>
      </c>
      <c r="BR245" s="3">
        <v>2470.5700000000002</v>
      </c>
      <c r="BS245" s="3">
        <v>0</v>
      </c>
      <c r="BT245" s="3">
        <v>0</v>
      </c>
      <c r="BU245" s="3">
        <v>0</v>
      </c>
      <c r="BV245" s="3">
        <v>1441.86</v>
      </c>
      <c r="BW245" s="3">
        <v>0</v>
      </c>
      <c r="BX245" s="3">
        <v>0</v>
      </c>
      <c r="BY245" s="3">
        <v>1714.81</v>
      </c>
      <c r="BZ245" s="3">
        <v>4734.47</v>
      </c>
      <c r="CA245" s="3">
        <v>0</v>
      </c>
      <c r="CB245" s="3">
        <v>0</v>
      </c>
      <c r="CC245" s="3">
        <v>0</v>
      </c>
      <c r="CD245" s="3">
        <v>0</v>
      </c>
      <c r="CE245" s="3">
        <v>0</v>
      </c>
      <c r="CF245" s="3">
        <v>0</v>
      </c>
      <c r="CG245" s="3">
        <v>0</v>
      </c>
      <c r="CH245" s="3">
        <v>0</v>
      </c>
      <c r="CI245" s="3">
        <v>0</v>
      </c>
      <c r="CJ245" s="3">
        <v>0</v>
      </c>
      <c r="CK245" s="3">
        <v>0</v>
      </c>
      <c r="CL245" s="3">
        <v>0</v>
      </c>
      <c r="CM245" s="3">
        <v>15615.41</v>
      </c>
      <c r="CN245" s="3">
        <v>0</v>
      </c>
      <c r="CO245" s="3">
        <v>0</v>
      </c>
      <c r="CP245" s="3">
        <v>0</v>
      </c>
      <c r="CQ245" s="3">
        <v>0</v>
      </c>
      <c r="CR245" s="3">
        <v>0</v>
      </c>
      <c r="CS245" s="3">
        <v>0</v>
      </c>
      <c r="CT245" s="3">
        <v>0</v>
      </c>
      <c r="CU245" s="3">
        <v>0</v>
      </c>
      <c r="CV245" s="3">
        <v>0</v>
      </c>
      <c r="CW245" s="3">
        <v>0</v>
      </c>
      <c r="CX245" s="3">
        <v>2100</v>
      </c>
      <c r="CY245" s="3">
        <v>0</v>
      </c>
      <c r="CZ245" s="3">
        <v>0</v>
      </c>
      <c r="DA245" s="3">
        <v>0</v>
      </c>
      <c r="DB245" s="3">
        <v>4558.1400000000003</v>
      </c>
      <c r="DC245" s="3">
        <v>0</v>
      </c>
      <c r="DD245" s="3">
        <v>0</v>
      </c>
      <c r="DE245" s="3">
        <v>0</v>
      </c>
      <c r="DF245" s="3">
        <v>0</v>
      </c>
      <c r="DG245" s="3">
        <v>0</v>
      </c>
      <c r="DH245" s="3">
        <v>0</v>
      </c>
      <c r="DI245" s="3">
        <v>0</v>
      </c>
      <c r="DJ245" s="3">
        <v>0</v>
      </c>
      <c r="DK245" s="3">
        <v>0</v>
      </c>
      <c r="DL245" s="3">
        <v>0</v>
      </c>
      <c r="DM245" s="3">
        <v>51968.43</v>
      </c>
      <c r="DN245" s="3">
        <v>0</v>
      </c>
      <c r="DO245" s="3">
        <v>0</v>
      </c>
      <c r="DP245" s="3">
        <v>0</v>
      </c>
      <c r="DQ245" s="3">
        <v>0</v>
      </c>
      <c r="DR245" s="3">
        <v>0</v>
      </c>
      <c r="DS245" s="3">
        <v>0</v>
      </c>
      <c r="DT245" s="3" t="s">
        <v>121</v>
      </c>
      <c r="DU245" s="3" t="s">
        <v>122</v>
      </c>
      <c r="DV245" s="16" t="s">
        <v>1078</v>
      </c>
    </row>
    <row r="246" spans="1:126" ht="12.75" customHeight="1" x14ac:dyDescent="0.25">
      <c r="A246" s="3" t="s">
        <v>1045</v>
      </c>
      <c r="B246" s="3" t="s">
        <v>404</v>
      </c>
      <c r="C246" s="7" t="s">
        <v>842</v>
      </c>
      <c r="D246" s="7" t="s">
        <v>405</v>
      </c>
      <c r="E246" s="3" t="s">
        <v>120</v>
      </c>
      <c r="F246" s="5">
        <v>9</v>
      </c>
      <c r="G246" s="8"/>
      <c r="H246" s="8"/>
      <c r="I246" s="8"/>
      <c r="J246" s="8"/>
      <c r="K246" s="8"/>
      <c r="L246" s="8"/>
      <c r="M246" s="3">
        <v>9</v>
      </c>
      <c r="N246" s="3">
        <v>0</v>
      </c>
      <c r="O246" s="3">
        <v>9</v>
      </c>
      <c r="P246" s="3">
        <v>0</v>
      </c>
      <c r="Q246" s="3">
        <v>1</v>
      </c>
      <c r="R246" s="3">
        <v>3042</v>
      </c>
      <c r="S246" s="3">
        <v>0</v>
      </c>
      <c r="T246" s="3">
        <v>183.6</v>
      </c>
      <c r="U246" s="3">
        <v>59324.83</v>
      </c>
      <c r="V246" s="3">
        <v>73387.17</v>
      </c>
      <c r="W246" s="12">
        <v>65029.46</v>
      </c>
      <c r="X246" s="3">
        <v>0.8861</v>
      </c>
      <c r="Y246" s="3">
        <v>65029.46</v>
      </c>
      <c r="Z246" s="3">
        <v>77219.789999999994</v>
      </c>
      <c r="AA246" s="3">
        <v>30959.58</v>
      </c>
      <c r="AB246" s="3">
        <v>0</v>
      </c>
      <c r="AC246" s="3">
        <v>450.39</v>
      </c>
      <c r="AD246" s="3">
        <v>150.12</v>
      </c>
      <c r="AE246" s="12">
        <v>10000</v>
      </c>
      <c r="AF246" s="3">
        <v>0</v>
      </c>
      <c r="AG246" s="6">
        <v>6436.55</v>
      </c>
      <c r="AH246" s="3">
        <v>0</v>
      </c>
      <c r="AI246" s="3">
        <v>7244.63</v>
      </c>
      <c r="AJ246" s="3">
        <v>0</v>
      </c>
      <c r="AK246" s="3">
        <v>1</v>
      </c>
      <c r="AL246" s="3">
        <v>0</v>
      </c>
      <c r="AM246" s="3">
        <v>5640.73</v>
      </c>
      <c r="AN246" s="3">
        <v>0</v>
      </c>
      <c r="AO246" s="3">
        <v>992641</v>
      </c>
      <c r="AP246" s="3">
        <v>0</v>
      </c>
      <c r="AQ246" s="3">
        <v>0</v>
      </c>
      <c r="AR246" s="3">
        <v>0</v>
      </c>
      <c r="AS246" s="3">
        <v>7.3</v>
      </c>
      <c r="AT246" s="3">
        <v>0</v>
      </c>
      <c r="AU246" s="3">
        <v>5.68</v>
      </c>
      <c r="AV246" s="3">
        <v>993</v>
      </c>
      <c r="AW246" s="3">
        <v>12.98</v>
      </c>
      <c r="AX246" s="3">
        <v>5.12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8998</v>
      </c>
      <c r="BI246" s="3">
        <v>0</v>
      </c>
      <c r="BJ246" s="3">
        <v>0</v>
      </c>
      <c r="BK246" s="3">
        <v>5500</v>
      </c>
      <c r="BL246" s="3">
        <v>0</v>
      </c>
      <c r="BM246" s="3">
        <v>0</v>
      </c>
      <c r="BN246" s="3">
        <v>2032.08</v>
      </c>
      <c r="BO246" s="3">
        <v>921.68</v>
      </c>
      <c r="BP246" s="3">
        <v>0</v>
      </c>
      <c r="BQ246" s="3">
        <v>0</v>
      </c>
      <c r="BR246" s="3">
        <v>11071.98</v>
      </c>
      <c r="BS246" s="3">
        <v>2665.4</v>
      </c>
      <c r="BT246" s="3">
        <v>0</v>
      </c>
      <c r="BU246" s="3">
        <v>0</v>
      </c>
      <c r="BV246" s="3">
        <v>1123.94</v>
      </c>
      <c r="BW246" s="3">
        <v>0</v>
      </c>
      <c r="BX246" s="3">
        <v>0</v>
      </c>
      <c r="BY246" s="3">
        <v>1959.03</v>
      </c>
      <c r="BZ246" s="3">
        <v>921.68</v>
      </c>
      <c r="CA246" s="3">
        <v>0</v>
      </c>
      <c r="CB246" s="3">
        <v>0</v>
      </c>
      <c r="CC246" s="3">
        <v>280.79000000000002</v>
      </c>
      <c r="CD246" s="3">
        <v>0</v>
      </c>
      <c r="CE246" s="3">
        <v>0</v>
      </c>
      <c r="CF246" s="3">
        <v>0</v>
      </c>
      <c r="CG246" s="3">
        <v>0</v>
      </c>
      <c r="CH246" s="3">
        <v>0</v>
      </c>
      <c r="CI246" s="3">
        <v>0</v>
      </c>
      <c r="CJ246" s="3">
        <v>0</v>
      </c>
      <c r="CK246" s="3">
        <v>0</v>
      </c>
      <c r="CL246" s="3">
        <v>0</v>
      </c>
      <c r="CM246" s="3">
        <v>12885.36</v>
      </c>
      <c r="CN246" s="3">
        <v>5081.8100000000004</v>
      </c>
      <c r="CO246" s="3">
        <v>0</v>
      </c>
      <c r="CP246" s="3">
        <v>0</v>
      </c>
      <c r="CQ246" s="3">
        <v>0</v>
      </c>
      <c r="CR246" s="3">
        <v>0</v>
      </c>
      <c r="CS246" s="3">
        <v>0</v>
      </c>
      <c r="CT246" s="3">
        <v>0</v>
      </c>
      <c r="CU246" s="3">
        <v>0</v>
      </c>
      <c r="CV246" s="3">
        <v>0</v>
      </c>
      <c r="CW246" s="3">
        <v>1000</v>
      </c>
      <c r="CX246" s="3">
        <v>1925</v>
      </c>
      <c r="CY246" s="3">
        <v>0</v>
      </c>
      <c r="CZ246" s="3">
        <v>0</v>
      </c>
      <c r="DA246" s="3">
        <v>485</v>
      </c>
      <c r="DB246" s="3">
        <v>4376.0600000000004</v>
      </c>
      <c r="DC246" s="3">
        <v>0</v>
      </c>
      <c r="DD246" s="3">
        <v>0</v>
      </c>
      <c r="DE246" s="3">
        <v>0</v>
      </c>
      <c r="DF246" s="3">
        <v>0</v>
      </c>
      <c r="DG246" s="3">
        <v>0</v>
      </c>
      <c r="DH246" s="3">
        <v>0</v>
      </c>
      <c r="DI246" s="3">
        <v>0</v>
      </c>
      <c r="DJ246" s="3">
        <v>0</v>
      </c>
      <c r="DK246" s="3">
        <v>0</v>
      </c>
      <c r="DL246" s="3">
        <v>0</v>
      </c>
      <c r="DM246" s="3">
        <v>34635.57</v>
      </c>
      <c r="DN246" s="3">
        <v>485</v>
      </c>
      <c r="DO246" s="3">
        <v>0</v>
      </c>
      <c r="DP246" s="3">
        <v>0</v>
      </c>
      <c r="DQ246" s="3">
        <v>0</v>
      </c>
      <c r="DR246" s="3">
        <v>0</v>
      </c>
      <c r="DS246" s="3">
        <v>0</v>
      </c>
      <c r="DT246" s="3" t="s">
        <v>121</v>
      </c>
      <c r="DU246" s="3" t="s">
        <v>122</v>
      </c>
      <c r="DV246" s="16" t="s">
        <v>1078</v>
      </c>
    </row>
    <row r="247" spans="1:126" ht="12.75" customHeight="1" x14ac:dyDescent="0.25">
      <c r="A247" s="3" t="s">
        <v>1045</v>
      </c>
      <c r="B247" s="3" t="s">
        <v>404</v>
      </c>
      <c r="C247" s="7" t="s">
        <v>843</v>
      </c>
      <c r="D247" s="7" t="s">
        <v>406</v>
      </c>
      <c r="E247" s="3" t="s">
        <v>120</v>
      </c>
      <c r="F247" s="5">
        <v>114</v>
      </c>
      <c r="G247" s="8"/>
      <c r="H247" s="8"/>
      <c r="I247" s="8"/>
      <c r="J247" s="8"/>
      <c r="K247" s="8"/>
      <c r="L247" s="5">
        <v>57</v>
      </c>
      <c r="M247" s="3">
        <v>171</v>
      </c>
      <c r="N247" s="3">
        <v>0</v>
      </c>
      <c r="O247" s="3">
        <v>171</v>
      </c>
      <c r="P247" s="3">
        <v>3400</v>
      </c>
      <c r="Q247" s="3">
        <v>15.151</v>
      </c>
      <c r="R247" s="3">
        <v>46089.34</v>
      </c>
      <c r="S247" s="3">
        <v>4361.05</v>
      </c>
      <c r="T247" s="3">
        <v>3488.4</v>
      </c>
      <c r="U247" s="3">
        <v>926464.09</v>
      </c>
      <c r="V247" s="3">
        <v>1145884.6200000001</v>
      </c>
      <c r="W247" s="12">
        <v>1250329.55</v>
      </c>
      <c r="X247" s="3">
        <v>1.0911</v>
      </c>
      <c r="Y247" s="3">
        <v>1236153.3700000001</v>
      </c>
      <c r="Z247" s="3">
        <v>1250329.55</v>
      </c>
      <c r="AA247" s="3">
        <v>463629.21</v>
      </c>
      <c r="AB247" s="3">
        <v>0</v>
      </c>
      <c r="AC247" s="3">
        <v>25672.23</v>
      </c>
      <c r="AD247" s="3">
        <v>8556.84</v>
      </c>
      <c r="AE247" s="12">
        <v>125032.96000000001</v>
      </c>
      <c r="AF247" s="3">
        <v>0</v>
      </c>
      <c r="AG247" s="6">
        <v>191565.07</v>
      </c>
      <c r="AH247" s="3">
        <v>69444.759999999995</v>
      </c>
      <c r="AI247" s="3">
        <v>111795.61</v>
      </c>
      <c r="AJ247" s="3">
        <v>0</v>
      </c>
      <c r="AK247" s="3">
        <v>1</v>
      </c>
      <c r="AL247" s="3">
        <v>0</v>
      </c>
      <c r="AM247" s="3">
        <v>323865.46000000002</v>
      </c>
      <c r="AN247" s="3">
        <v>0</v>
      </c>
      <c r="AO247" s="3">
        <v>5186218</v>
      </c>
      <c r="AP247" s="3">
        <v>3221</v>
      </c>
      <c r="AQ247" s="3">
        <v>0</v>
      </c>
      <c r="AR247" s="3">
        <v>0</v>
      </c>
      <c r="AS247" s="3">
        <v>21.56</v>
      </c>
      <c r="AT247" s="3">
        <v>0</v>
      </c>
      <c r="AU247" s="3">
        <v>62.45</v>
      </c>
      <c r="AV247" s="3">
        <v>5186</v>
      </c>
      <c r="AW247" s="3">
        <v>84.01</v>
      </c>
      <c r="AX247" s="3">
        <v>11.94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  <c r="BF247" s="3">
        <v>0.46</v>
      </c>
      <c r="BG247" s="3">
        <v>0</v>
      </c>
      <c r="BH247" s="3">
        <v>95000</v>
      </c>
      <c r="BI247" s="3">
        <v>0</v>
      </c>
      <c r="BJ247" s="3">
        <v>0</v>
      </c>
      <c r="BK247" s="3">
        <v>182000</v>
      </c>
      <c r="BL247" s="3">
        <v>0</v>
      </c>
      <c r="BM247" s="3">
        <v>0</v>
      </c>
      <c r="BN247" s="3">
        <v>40959.01</v>
      </c>
      <c r="BO247" s="3">
        <v>48061.78</v>
      </c>
      <c r="BP247" s="3">
        <v>4400</v>
      </c>
      <c r="BQ247" s="3">
        <v>127673</v>
      </c>
      <c r="BR247" s="3">
        <v>7018.42</v>
      </c>
      <c r="BS247" s="3">
        <v>18740.22</v>
      </c>
      <c r="BT247" s="3">
        <v>0</v>
      </c>
      <c r="BU247" s="3">
        <v>0</v>
      </c>
      <c r="BV247" s="3">
        <v>0</v>
      </c>
      <c r="BW247" s="3">
        <v>0</v>
      </c>
      <c r="BX247" s="3">
        <v>0</v>
      </c>
      <c r="BY247" s="3">
        <v>39785.14</v>
      </c>
      <c r="BZ247" s="3">
        <v>45909.53</v>
      </c>
      <c r="CA247" s="3">
        <v>52.48</v>
      </c>
      <c r="CB247" s="3">
        <v>127457.41</v>
      </c>
      <c r="CC247" s="3">
        <v>6500.12</v>
      </c>
      <c r="CD247" s="3">
        <v>0</v>
      </c>
      <c r="CE247" s="3">
        <v>0</v>
      </c>
      <c r="CF247" s="3">
        <v>171.06</v>
      </c>
      <c r="CG247" s="3">
        <v>0</v>
      </c>
      <c r="CH247" s="3">
        <v>0</v>
      </c>
      <c r="CI247" s="3">
        <v>33.119999999999997</v>
      </c>
      <c r="CJ247" s="3">
        <v>2152.25</v>
      </c>
      <c r="CK247" s="3">
        <v>1.1299999999999999</v>
      </c>
      <c r="CL247" s="3">
        <v>215.59</v>
      </c>
      <c r="CM247" s="3">
        <v>435661.07</v>
      </c>
      <c r="CN247" s="3">
        <v>61934.7</v>
      </c>
      <c r="CO247" s="3">
        <v>0</v>
      </c>
      <c r="CP247" s="3">
        <v>0</v>
      </c>
      <c r="CQ247" s="3">
        <v>0</v>
      </c>
      <c r="CR247" s="3">
        <v>0</v>
      </c>
      <c r="CS247" s="3">
        <v>0</v>
      </c>
      <c r="CT247" s="3">
        <v>0</v>
      </c>
      <c r="CU247" s="3">
        <v>2410.94</v>
      </c>
      <c r="CV247" s="3">
        <v>0</v>
      </c>
      <c r="CW247" s="3">
        <v>19000</v>
      </c>
      <c r="CX247" s="3">
        <v>52912.37</v>
      </c>
      <c r="CY247" s="3">
        <v>0</v>
      </c>
      <c r="CZ247" s="3">
        <v>0</v>
      </c>
      <c r="DA247" s="3">
        <v>3912.48</v>
      </c>
      <c r="DB247" s="3">
        <v>181828.94</v>
      </c>
      <c r="DC247" s="3">
        <v>0</v>
      </c>
      <c r="DD247" s="3">
        <v>0</v>
      </c>
      <c r="DE247" s="3">
        <v>0</v>
      </c>
      <c r="DF247" s="3">
        <v>0</v>
      </c>
      <c r="DG247" s="3">
        <v>0</v>
      </c>
      <c r="DH247" s="3">
        <v>0</v>
      </c>
      <c r="DI247" s="3">
        <v>0</v>
      </c>
      <c r="DJ247" s="3">
        <v>0</v>
      </c>
      <c r="DK247" s="3">
        <v>0</v>
      </c>
      <c r="DL247" s="3">
        <v>0</v>
      </c>
      <c r="DM247" s="3">
        <v>616084.99</v>
      </c>
      <c r="DN247" s="3">
        <v>3912.48</v>
      </c>
      <c r="DO247" s="3">
        <v>0</v>
      </c>
      <c r="DP247" s="3">
        <v>0</v>
      </c>
      <c r="DQ247" s="3">
        <v>0</v>
      </c>
      <c r="DR247" s="3">
        <v>0</v>
      </c>
      <c r="DS247" s="3">
        <v>0</v>
      </c>
      <c r="DT247" s="3" t="s">
        <v>133</v>
      </c>
      <c r="DU247" s="3"/>
      <c r="DV247" s="16" t="s">
        <v>1073</v>
      </c>
    </row>
    <row r="248" spans="1:126" ht="12.75" customHeight="1" x14ac:dyDescent="0.25">
      <c r="A248" s="3" t="s">
        <v>1045</v>
      </c>
      <c r="B248" s="3" t="s">
        <v>404</v>
      </c>
      <c r="C248" s="7" t="s">
        <v>844</v>
      </c>
      <c r="D248" s="7" t="s">
        <v>407</v>
      </c>
      <c r="E248" s="3" t="s">
        <v>125</v>
      </c>
      <c r="F248" s="8"/>
      <c r="G248" s="8"/>
      <c r="H248" s="8"/>
      <c r="I248" s="8"/>
      <c r="J248" s="5">
        <v>125</v>
      </c>
      <c r="K248" s="8"/>
      <c r="L248" s="8"/>
      <c r="M248" s="3">
        <v>0</v>
      </c>
      <c r="N248" s="3">
        <v>125</v>
      </c>
      <c r="O248" s="3">
        <v>125</v>
      </c>
      <c r="P248" s="3">
        <v>800</v>
      </c>
      <c r="Q248" s="3">
        <v>12.848000000000001</v>
      </c>
      <c r="R248" s="3">
        <v>39083.620000000003</v>
      </c>
      <c r="S248" s="3">
        <v>2174.27</v>
      </c>
      <c r="T248" s="3">
        <v>2550</v>
      </c>
      <c r="U248" s="3">
        <v>927920.26</v>
      </c>
      <c r="V248" s="3">
        <v>1156066.99</v>
      </c>
      <c r="W248" s="12">
        <v>1198303.55</v>
      </c>
      <c r="X248" s="3">
        <v>1.0365</v>
      </c>
      <c r="Y248" s="3">
        <v>1172946.1100000001</v>
      </c>
      <c r="Z248" s="3">
        <v>1198303.55</v>
      </c>
      <c r="AA248" s="3">
        <v>478501.88</v>
      </c>
      <c r="AB248" s="3">
        <v>0</v>
      </c>
      <c r="AC248" s="3">
        <v>17565.21</v>
      </c>
      <c r="AD248" s="3">
        <v>5854.68</v>
      </c>
      <c r="AE248" s="12">
        <v>119830.36</v>
      </c>
      <c r="AF248" s="3">
        <v>0</v>
      </c>
      <c r="AG248" s="6">
        <v>160338.49</v>
      </c>
      <c r="AH248" s="3">
        <v>105868.5</v>
      </c>
      <c r="AI248" s="3">
        <v>0</v>
      </c>
      <c r="AJ248" s="3">
        <v>90092.71</v>
      </c>
      <c r="AK248" s="3">
        <v>0</v>
      </c>
      <c r="AL248" s="3">
        <v>1</v>
      </c>
      <c r="AM248" s="3">
        <v>270383.28999999998</v>
      </c>
      <c r="AN248" s="3">
        <v>0</v>
      </c>
      <c r="AO248" s="3">
        <v>6936338</v>
      </c>
      <c r="AP248" s="3">
        <v>0</v>
      </c>
      <c r="AQ248" s="3">
        <v>8150</v>
      </c>
      <c r="AR248" s="3">
        <v>0</v>
      </c>
      <c r="AS248" s="3">
        <v>0</v>
      </c>
      <c r="AT248" s="3">
        <v>12.99</v>
      </c>
      <c r="AU248" s="3">
        <v>38.979999999999997</v>
      </c>
      <c r="AV248" s="3">
        <v>6936</v>
      </c>
      <c r="AW248" s="3">
        <v>51.97</v>
      </c>
      <c r="AX248" s="3">
        <v>19.36</v>
      </c>
      <c r="AY248" s="3">
        <v>2.2200000000000002</v>
      </c>
      <c r="AZ248" s="3">
        <v>0</v>
      </c>
      <c r="BA248" s="3">
        <v>0</v>
      </c>
      <c r="BB248" s="3">
        <v>0.17</v>
      </c>
      <c r="BC248" s="3">
        <v>0</v>
      </c>
      <c r="BD248" s="3">
        <v>0</v>
      </c>
      <c r="BE248" s="3">
        <v>0</v>
      </c>
      <c r="BF248" s="3">
        <v>0.95</v>
      </c>
      <c r="BG248" s="3">
        <v>0</v>
      </c>
      <c r="BH248" s="3">
        <v>476000</v>
      </c>
      <c r="BI248" s="3">
        <v>411060.51</v>
      </c>
      <c r="BJ248" s="3">
        <v>0</v>
      </c>
      <c r="BK248" s="3">
        <v>145000</v>
      </c>
      <c r="BL248" s="3">
        <v>7100</v>
      </c>
      <c r="BM248" s="3">
        <v>0</v>
      </c>
      <c r="BN248" s="3">
        <v>34568.959999999999</v>
      </c>
      <c r="BO248" s="3">
        <v>66786.03</v>
      </c>
      <c r="BP248" s="3">
        <v>9000</v>
      </c>
      <c r="BQ248" s="3">
        <v>179558.45</v>
      </c>
      <c r="BR248" s="3">
        <v>30945.58</v>
      </c>
      <c r="BS248" s="3">
        <v>35741.120000000003</v>
      </c>
      <c r="BT248" s="3">
        <v>395060.51</v>
      </c>
      <c r="BU248" s="3">
        <v>0</v>
      </c>
      <c r="BV248" s="3">
        <v>11762.94</v>
      </c>
      <c r="BW248" s="3">
        <v>5912.84</v>
      </c>
      <c r="BX248" s="3">
        <v>0</v>
      </c>
      <c r="BY248" s="3">
        <v>33415.919999999998</v>
      </c>
      <c r="BZ248" s="3">
        <v>57536.29</v>
      </c>
      <c r="CA248" s="3">
        <v>84.34</v>
      </c>
      <c r="CB248" s="3">
        <v>179403.23</v>
      </c>
      <c r="CC248" s="3">
        <v>55317.77</v>
      </c>
      <c r="CD248" s="3">
        <v>591.97</v>
      </c>
      <c r="CE248" s="3">
        <v>0</v>
      </c>
      <c r="CF248" s="3">
        <v>148.68</v>
      </c>
      <c r="CG248" s="3">
        <v>2.72</v>
      </c>
      <c r="CH248" s="3">
        <v>0</v>
      </c>
      <c r="CI248" s="3">
        <v>10.5</v>
      </c>
      <c r="CJ248" s="3">
        <v>9249.74</v>
      </c>
      <c r="CK248" s="3">
        <v>1.8</v>
      </c>
      <c r="CL248" s="3">
        <v>155.22</v>
      </c>
      <c r="CM248" s="3">
        <v>360476</v>
      </c>
      <c r="CN248" s="3">
        <v>134312.71</v>
      </c>
      <c r="CO248" s="3">
        <v>15408.03</v>
      </c>
      <c r="CP248" s="3">
        <v>0</v>
      </c>
      <c r="CQ248" s="3">
        <v>1184.44</v>
      </c>
      <c r="CR248" s="3">
        <v>0</v>
      </c>
      <c r="CS248" s="3">
        <v>0</v>
      </c>
      <c r="CT248" s="3">
        <v>0</v>
      </c>
      <c r="CU248" s="3">
        <v>6608.96</v>
      </c>
      <c r="CV248" s="3">
        <v>0</v>
      </c>
      <c r="CW248" s="3">
        <v>95200</v>
      </c>
      <c r="CX248" s="3">
        <v>50750</v>
      </c>
      <c r="CY248" s="3">
        <v>0</v>
      </c>
      <c r="CZ248" s="3">
        <v>0</v>
      </c>
      <c r="DA248" s="3">
        <v>125314.2</v>
      </c>
      <c r="DB248" s="3">
        <v>133088.38</v>
      </c>
      <c r="DC248" s="3">
        <v>0</v>
      </c>
      <c r="DD248" s="3">
        <v>0</v>
      </c>
      <c r="DE248" s="3">
        <v>0</v>
      </c>
      <c r="DF248" s="3">
        <v>0</v>
      </c>
      <c r="DG248" s="3">
        <v>0</v>
      </c>
      <c r="DH248" s="3">
        <v>0</v>
      </c>
      <c r="DI248" s="3">
        <v>0</v>
      </c>
      <c r="DJ248" s="3">
        <v>0</v>
      </c>
      <c r="DK248" s="3">
        <v>0</v>
      </c>
      <c r="DL248" s="3">
        <v>0</v>
      </c>
      <c r="DM248" s="3">
        <v>646543.48</v>
      </c>
      <c r="DN248" s="3">
        <v>125314.2</v>
      </c>
      <c r="DO248" s="3">
        <v>0</v>
      </c>
      <c r="DP248" s="3">
        <v>0</v>
      </c>
      <c r="DQ248" s="3">
        <v>0</v>
      </c>
      <c r="DR248" s="3">
        <v>0</v>
      </c>
      <c r="DS248" s="3">
        <v>0</v>
      </c>
      <c r="DT248" s="3" t="s">
        <v>133</v>
      </c>
      <c r="DU248" s="3"/>
      <c r="DV248" s="16" t="s">
        <v>1073</v>
      </c>
    </row>
    <row r="249" spans="1:126" ht="12.75" customHeight="1" x14ac:dyDescent="0.25">
      <c r="A249" s="3" t="s">
        <v>1045</v>
      </c>
      <c r="B249" s="3" t="s">
        <v>404</v>
      </c>
      <c r="C249" s="7" t="s">
        <v>845</v>
      </c>
      <c r="D249" s="7" t="s">
        <v>408</v>
      </c>
      <c r="E249" s="3" t="s">
        <v>120</v>
      </c>
      <c r="F249" s="5">
        <v>6</v>
      </c>
      <c r="G249" s="8"/>
      <c r="H249" s="8"/>
      <c r="I249" s="8"/>
      <c r="J249" s="8"/>
      <c r="K249" s="8"/>
      <c r="L249" s="8"/>
      <c r="M249" s="3">
        <v>6</v>
      </c>
      <c r="N249" s="3">
        <v>0</v>
      </c>
      <c r="O249" s="3">
        <v>6</v>
      </c>
      <c r="P249" s="3">
        <v>0</v>
      </c>
      <c r="Q249" s="3">
        <v>1</v>
      </c>
      <c r="R249" s="3">
        <v>3042</v>
      </c>
      <c r="S249" s="3">
        <v>0</v>
      </c>
      <c r="T249" s="3">
        <v>122.4</v>
      </c>
      <c r="U249" s="3">
        <v>47547.39</v>
      </c>
      <c r="V249" s="3">
        <v>58705.69</v>
      </c>
      <c r="W249" s="12">
        <v>47547.39</v>
      </c>
      <c r="X249" s="3">
        <v>0.80989999999999995</v>
      </c>
      <c r="Y249" s="3">
        <v>47547.39</v>
      </c>
      <c r="Z249" s="3">
        <v>58705.69</v>
      </c>
      <c r="AA249" s="3">
        <v>24155.88</v>
      </c>
      <c r="AB249" s="3">
        <v>0</v>
      </c>
      <c r="AC249" s="3">
        <v>750.65</v>
      </c>
      <c r="AD249" s="3">
        <v>250.2</v>
      </c>
      <c r="AE249" s="12">
        <v>10000</v>
      </c>
      <c r="AF249" s="3">
        <v>0</v>
      </c>
      <c r="AG249" s="6">
        <v>3249.75</v>
      </c>
      <c r="AH249" s="3">
        <v>4740.88</v>
      </c>
      <c r="AI249" s="3">
        <v>8925.99</v>
      </c>
      <c r="AJ249" s="3">
        <v>0</v>
      </c>
      <c r="AK249" s="3">
        <v>1</v>
      </c>
      <c r="AL249" s="3">
        <v>0</v>
      </c>
      <c r="AM249" s="3">
        <v>0</v>
      </c>
      <c r="AN249" s="3">
        <v>0</v>
      </c>
      <c r="AO249" s="3">
        <v>286165</v>
      </c>
      <c r="AP249" s="3">
        <v>152</v>
      </c>
      <c r="AQ249" s="3">
        <v>0</v>
      </c>
      <c r="AR249" s="3">
        <v>0</v>
      </c>
      <c r="AS249" s="3">
        <v>31.19</v>
      </c>
      <c r="AT249" s="3">
        <v>0</v>
      </c>
      <c r="AU249" s="3">
        <v>0</v>
      </c>
      <c r="AV249" s="3">
        <v>286</v>
      </c>
      <c r="AW249" s="3">
        <v>31.19</v>
      </c>
      <c r="AX249" s="3">
        <v>2.1800000000000002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3">
        <v>1491</v>
      </c>
      <c r="BI249" s="3">
        <v>0</v>
      </c>
      <c r="BJ249" s="3">
        <v>0</v>
      </c>
      <c r="BK249" s="3">
        <v>4500</v>
      </c>
      <c r="BL249" s="3">
        <v>0</v>
      </c>
      <c r="BM249" s="3">
        <v>0</v>
      </c>
      <c r="BN249" s="3">
        <v>224.56</v>
      </c>
      <c r="BO249" s="3">
        <v>0</v>
      </c>
      <c r="BP249" s="3">
        <v>0</v>
      </c>
      <c r="BQ249" s="3">
        <v>0</v>
      </c>
      <c r="BR249" s="3">
        <v>2559.84</v>
      </c>
      <c r="BS249" s="3">
        <v>10.46</v>
      </c>
      <c r="BT249" s="3">
        <v>0</v>
      </c>
      <c r="BU249" s="3">
        <v>0</v>
      </c>
      <c r="BV249" s="3">
        <v>315.95</v>
      </c>
      <c r="BW249" s="3">
        <v>0</v>
      </c>
      <c r="BX249" s="3">
        <v>0</v>
      </c>
      <c r="BY249" s="3">
        <v>166.02</v>
      </c>
      <c r="BZ249" s="3">
        <v>0</v>
      </c>
      <c r="CA249" s="3">
        <v>0</v>
      </c>
      <c r="CB249" s="3">
        <v>0</v>
      </c>
      <c r="CC249" s="3">
        <v>27.06</v>
      </c>
      <c r="CD249" s="3">
        <v>0</v>
      </c>
      <c r="CE249" s="3">
        <v>0</v>
      </c>
      <c r="CF249" s="3">
        <v>0</v>
      </c>
      <c r="CG249" s="3">
        <v>0</v>
      </c>
      <c r="CH249" s="3">
        <v>0</v>
      </c>
      <c r="CI249" s="3">
        <v>0</v>
      </c>
      <c r="CJ249" s="3">
        <v>0</v>
      </c>
      <c r="CK249" s="3">
        <v>0</v>
      </c>
      <c r="CL249" s="3">
        <v>0</v>
      </c>
      <c r="CM249" s="3">
        <v>8925.99</v>
      </c>
      <c r="CN249" s="3">
        <v>622.48</v>
      </c>
      <c r="CO249" s="3">
        <v>0</v>
      </c>
      <c r="CP249" s="3">
        <v>0</v>
      </c>
      <c r="CQ249" s="3">
        <v>0</v>
      </c>
      <c r="CR249" s="3">
        <v>0</v>
      </c>
      <c r="CS249" s="3">
        <v>0</v>
      </c>
      <c r="CT249" s="3">
        <v>0</v>
      </c>
      <c r="CU249" s="3">
        <v>0</v>
      </c>
      <c r="CV249" s="3">
        <v>0</v>
      </c>
      <c r="CW249" s="3">
        <v>200</v>
      </c>
      <c r="CX249" s="3">
        <v>1500</v>
      </c>
      <c r="CY249" s="3">
        <v>0</v>
      </c>
      <c r="CZ249" s="3">
        <v>0</v>
      </c>
      <c r="DA249" s="3">
        <v>415.5</v>
      </c>
      <c r="DB249" s="3">
        <v>4184.05</v>
      </c>
      <c r="DC249" s="3">
        <v>0</v>
      </c>
      <c r="DD249" s="3">
        <v>0</v>
      </c>
      <c r="DE249" s="3">
        <v>0</v>
      </c>
      <c r="DF249" s="3">
        <v>0</v>
      </c>
      <c r="DG249" s="3">
        <v>0</v>
      </c>
      <c r="DH249" s="3">
        <v>0</v>
      </c>
      <c r="DI249" s="3">
        <v>0</v>
      </c>
      <c r="DJ249" s="3">
        <v>0</v>
      </c>
      <c r="DK249" s="3">
        <v>0</v>
      </c>
      <c r="DL249" s="3">
        <v>0</v>
      </c>
      <c r="DM249" s="3">
        <v>32811.81</v>
      </c>
      <c r="DN249" s="3">
        <v>415.5</v>
      </c>
      <c r="DO249" s="3">
        <v>0</v>
      </c>
      <c r="DP249" s="3">
        <v>0</v>
      </c>
      <c r="DQ249" s="3">
        <v>0</v>
      </c>
      <c r="DR249" s="3">
        <v>0</v>
      </c>
      <c r="DS249" s="3">
        <v>0</v>
      </c>
      <c r="DT249" s="3" t="s">
        <v>121</v>
      </c>
      <c r="DU249" s="3" t="s">
        <v>122</v>
      </c>
      <c r="DV249" s="16" t="s">
        <v>1075</v>
      </c>
    </row>
    <row r="250" spans="1:126" ht="12.75" customHeight="1" x14ac:dyDescent="0.25">
      <c r="A250" s="3" t="s">
        <v>1046</v>
      </c>
      <c r="B250" s="3" t="s">
        <v>409</v>
      </c>
      <c r="C250" s="7" t="s">
        <v>846</v>
      </c>
      <c r="D250" s="7" t="s">
        <v>410</v>
      </c>
      <c r="E250" s="3" t="s">
        <v>120</v>
      </c>
      <c r="F250" s="5">
        <v>341</v>
      </c>
      <c r="G250" s="8"/>
      <c r="H250" s="8"/>
      <c r="I250" s="8"/>
      <c r="J250" s="8"/>
      <c r="K250" s="8"/>
      <c r="L250" s="5">
        <v>119</v>
      </c>
      <c r="M250" s="3">
        <v>460</v>
      </c>
      <c r="N250" s="3">
        <v>0</v>
      </c>
      <c r="O250" s="3">
        <v>460</v>
      </c>
      <c r="P250" s="3">
        <v>5000</v>
      </c>
      <c r="Q250" s="3">
        <v>37.106999999999999</v>
      </c>
      <c r="R250" s="3">
        <v>112879.49</v>
      </c>
      <c r="S250" s="3">
        <v>16660.689999999999</v>
      </c>
      <c r="T250" s="3">
        <v>9384</v>
      </c>
      <c r="U250" s="3">
        <v>2377802.5299999998</v>
      </c>
      <c r="V250" s="3">
        <v>2976440.64</v>
      </c>
      <c r="W250" s="12">
        <v>3065563.73</v>
      </c>
      <c r="X250" s="3">
        <v>1.0299</v>
      </c>
      <c r="Y250" s="3">
        <v>3065563.73</v>
      </c>
      <c r="Z250" s="3">
        <v>3065563.73</v>
      </c>
      <c r="AA250" s="3">
        <v>1152823.06</v>
      </c>
      <c r="AB250" s="3">
        <v>0</v>
      </c>
      <c r="AC250" s="3">
        <v>115437.94</v>
      </c>
      <c r="AD250" s="3">
        <v>22618.080000000002</v>
      </c>
      <c r="AE250" s="12">
        <v>217585.18</v>
      </c>
      <c r="AF250" s="3">
        <v>0</v>
      </c>
      <c r="AG250" s="6">
        <v>234249.96</v>
      </c>
      <c r="AH250" s="3">
        <v>449327.52</v>
      </c>
      <c r="AI250" s="3">
        <v>282039.87</v>
      </c>
      <c r="AJ250" s="3">
        <v>0</v>
      </c>
      <c r="AK250" s="3">
        <v>1</v>
      </c>
      <c r="AL250" s="3">
        <v>0</v>
      </c>
      <c r="AM250" s="3">
        <v>687761.2</v>
      </c>
      <c r="AN250" s="3">
        <v>0</v>
      </c>
      <c r="AO250" s="3">
        <v>8332244</v>
      </c>
      <c r="AP250" s="3">
        <v>13278</v>
      </c>
      <c r="AQ250" s="3">
        <v>0</v>
      </c>
      <c r="AR250" s="3">
        <v>0</v>
      </c>
      <c r="AS250" s="3">
        <v>33.840000000000003</v>
      </c>
      <c r="AT250" s="3">
        <v>0</v>
      </c>
      <c r="AU250" s="3">
        <v>82.54</v>
      </c>
      <c r="AV250" s="3">
        <v>8332</v>
      </c>
      <c r="AW250" s="3">
        <v>116.38</v>
      </c>
      <c r="AX250" s="3">
        <v>17.66</v>
      </c>
      <c r="AY250" s="3">
        <v>16.95</v>
      </c>
      <c r="AZ250" s="3">
        <v>0</v>
      </c>
      <c r="BA250" s="3">
        <v>0</v>
      </c>
      <c r="BB250" s="3">
        <v>0</v>
      </c>
      <c r="BC250" s="3">
        <v>0</v>
      </c>
      <c r="BD250" s="3">
        <v>5.88</v>
      </c>
      <c r="BE250" s="3">
        <v>0</v>
      </c>
      <c r="BF250" s="3">
        <v>0</v>
      </c>
      <c r="BG250" s="3">
        <v>6.6</v>
      </c>
      <c r="BH250" s="3">
        <v>355486</v>
      </c>
      <c r="BI250" s="3">
        <v>391974.77</v>
      </c>
      <c r="BJ250" s="3">
        <v>5184.45</v>
      </c>
      <c r="BK250" s="3">
        <v>511760</v>
      </c>
      <c r="BL250" s="3">
        <v>0</v>
      </c>
      <c r="BM250" s="3">
        <v>0</v>
      </c>
      <c r="BN250" s="3">
        <v>74490.350000000006</v>
      </c>
      <c r="BO250" s="3">
        <v>72991.210000000006</v>
      </c>
      <c r="BP250" s="3">
        <v>0</v>
      </c>
      <c r="BQ250" s="3">
        <v>143462.89000000001</v>
      </c>
      <c r="BR250" s="3">
        <v>0</v>
      </c>
      <c r="BS250" s="3">
        <v>0</v>
      </c>
      <c r="BT250" s="3">
        <v>250742.86</v>
      </c>
      <c r="BU250" s="3">
        <v>5184.45</v>
      </c>
      <c r="BV250" s="3">
        <v>86563.91</v>
      </c>
      <c r="BW250" s="3">
        <v>0</v>
      </c>
      <c r="BX250" s="3">
        <v>0</v>
      </c>
      <c r="BY250" s="3">
        <v>21274.16</v>
      </c>
      <c r="BZ250" s="3">
        <v>72991.210000000006</v>
      </c>
      <c r="CA250" s="3">
        <v>0</v>
      </c>
      <c r="CB250" s="3">
        <v>61923.86</v>
      </c>
      <c r="CC250" s="3">
        <v>67484.17</v>
      </c>
      <c r="CD250" s="3">
        <v>0</v>
      </c>
      <c r="CE250" s="3">
        <v>0</v>
      </c>
      <c r="CF250" s="3">
        <v>0</v>
      </c>
      <c r="CG250" s="3">
        <v>0</v>
      </c>
      <c r="CH250" s="3">
        <v>0</v>
      </c>
      <c r="CI250" s="3">
        <v>1288.43</v>
      </c>
      <c r="CJ250" s="3">
        <v>0</v>
      </c>
      <c r="CK250" s="3">
        <v>0</v>
      </c>
      <c r="CL250" s="3">
        <v>26539.03</v>
      </c>
      <c r="CM250" s="3">
        <v>969801.07</v>
      </c>
      <c r="CN250" s="3">
        <v>147139.82999999999</v>
      </c>
      <c r="CO250" s="3">
        <v>141231.91</v>
      </c>
      <c r="CP250" s="3">
        <v>0</v>
      </c>
      <c r="CQ250" s="3">
        <v>0</v>
      </c>
      <c r="CR250" s="3">
        <v>0</v>
      </c>
      <c r="CS250" s="3">
        <v>49000</v>
      </c>
      <c r="CT250" s="3">
        <v>0</v>
      </c>
      <c r="CU250" s="3">
        <v>0</v>
      </c>
      <c r="CV250" s="3">
        <v>55000</v>
      </c>
      <c r="CW250" s="3">
        <v>67895.97</v>
      </c>
      <c r="CX250" s="3">
        <v>179116</v>
      </c>
      <c r="CY250" s="3">
        <v>0</v>
      </c>
      <c r="CZ250" s="3">
        <v>0</v>
      </c>
      <c r="DA250" s="3">
        <v>70431</v>
      </c>
      <c r="DB250" s="3">
        <v>425196.09</v>
      </c>
      <c r="DC250" s="3">
        <v>0</v>
      </c>
      <c r="DD250" s="3">
        <v>0</v>
      </c>
      <c r="DE250" s="3">
        <v>0</v>
      </c>
      <c r="DF250" s="3">
        <v>0</v>
      </c>
      <c r="DG250" s="3">
        <v>0</v>
      </c>
      <c r="DH250" s="3">
        <v>0</v>
      </c>
      <c r="DI250" s="3">
        <v>0</v>
      </c>
      <c r="DJ250" s="3">
        <v>0</v>
      </c>
      <c r="DK250" s="3">
        <v>0</v>
      </c>
      <c r="DL250" s="3">
        <v>0</v>
      </c>
      <c r="DM250" s="3">
        <v>1861512.7</v>
      </c>
      <c r="DN250" s="3">
        <v>70431</v>
      </c>
      <c r="DO250" s="3">
        <v>0</v>
      </c>
      <c r="DP250" s="3">
        <v>0</v>
      </c>
      <c r="DQ250" s="3">
        <v>0</v>
      </c>
      <c r="DR250" s="3">
        <v>0</v>
      </c>
      <c r="DS250" s="3">
        <v>0</v>
      </c>
      <c r="DT250" s="3" t="s">
        <v>126</v>
      </c>
      <c r="DU250" s="3"/>
      <c r="DV250" s="16" t="s">
        <v>1073</v>
      </c>
    </row>
    <row r="251" spans="1:126" ht="12.75" customHeight="1" x14ac:dyDescent="0.25">
      <c r="A251" s="3" t="s">
        <v>1046</v>
      </c>
      <c r="B251" s="3" t="s">
        <v>409</v>
      </c>
      <c r="C251" s="7" t="s">
        <v>847</v>
      </c>
      <c r="D251" s="7" t="s">
        <v>411</v>
      </c>
      <c r="E251" s="3" t="s">
        <v>125</v>
      </c>
      <c r="F251" s="8"/>
      <c r="G251" s="8"/>
      <c r="H251" s="8"/>
      <c r="I251" s="8"/>
      <c r="J251" s="5">
        <v>273</v>
      </c>
      <c r="K251" s="8"/>
      <c r="L251" s="8"/>
      <c r="M251" s="3">
        <v>0</v>
      </c>
      <c r="N251" s="3">
        <v>273</v>
      </c>
      <c r="O251" s="3">
        <v>273</v>
      </c>
      <c r="P251" s="3">
        <v>3200</v>
      </c>
      <c r="Q251" s="3">
        <v>23.2</v>
      </c>
      <c r="R251" s="3">
        <v>70574.399999999994</v>
      </c>
      <c r="S251" s="3">
        <v>9593.92</v>
      </c>
      <c r="T251" s="3">
        <v>5569.2</v>
      </c>
      <c r="U251" s="3">
        <v>1812654.05</v>
      </c>
      <c r="V251" s="3">
        <v>2268859.7999999998</v>
      </c>
      <c r="W251" s="12">
        <v>2406895.41</v>
      </c>
      <c r="X251" s="3">
        <v>1.0608</v>
      </c>
      <c r="Y251" s="3">
        <v>2381091.5</v>
      </c>
      <c r="Z251" s="3">
        <v>2406919.4700000002</v>
      </c>
      <c r="AA251" s="3">
        <v>901751.43</v>
      </c>
      <c r="AB251" s="3">
        <v>0</v>
      </c>
      <c r="AC251" s="3">
        <v>74685.36</v>
      </c>
      <c r="AD251" s="3">
        <v>13210.56</v>
      </c>
      <c r="AE251" s="12">
        <v>227035.1</v>
      </c>
      <c r="AF251" s="3">
        <v>0</v>
      </c>
      <c r="AG251" s="6">
        <v>186777.8</v>
      </c>
      <c r="AH251" s="3">
        <v>289934.28000000003</v>
      </c>
      <c r="AI251" s="3">
        <v>0</v>
      </c>
      <c r="AJ251" s="3">
        <v>283563.75</v>
      </c>
      <c r="AK251" s="3">
        <v>0</v>
      </c>
      <c r="AL251" s="3">
        <v>1</v>
      </c>
      <c r="AM251" s="3">
        <v>581245.27</v>
      </c>
      <c r="AN251" s="3">
        <v>12996.09</v>
      </c>
      <c r="AO251" s="3">
        <v>14821806</v>
      </c>
      <c r="AP251" s="3">
        <v>0</v>
      </c>
      <c r="AQ251" s="3">
        <v>15156</v>
      </c>
      <c r="AR251" s="3">
        <v>0</v>
      </c>
      <c r="AS251" s="3">
        <v>0</v>
      </c>
      <c r="AT251" s="3">
        <v>19.13</v>
      </c>
      <c r="AU251" s="3">
        <v>39.22</v>
      </c>
      <c r="AV251" s="3">
        <v>14822</v>
      </c>
      <c r="AW251" s="3">
        <v>58.35</v>
      </c>
      <c r="AX251" s="3">
        <v>4.49</v>
      </c>
      <c r="AY251" s="3">
        <v>4.32</v>
      </c>
      <c r="AZ251" s="3">
        <v>1.52</v>
      </c>
      <c r="BA251" s="3">
        <v>0</v>
      </c>
      <c r="BB251" s="3">
        <v>1.1399999999999999</v>
      </c>
      <c r="BC251" s="3">
        <v>0</v>
      </c>
      <c r="BD251" s="3">
        <v>2.56</v>
      </c>
      <c r="BE251" s="3">
        <v>0</v>
      </c>
      <c r="BF251" s="3">
        <v>0.24</v>
      </c>
      <c r="BG251" s="3">
        <v>0</v>
      </c>
      <c r="BH251" s="3">
        <v>131950</v>
      </c>
      <c r="BI251" s="3">
        <v>218524.02</v>
      </c>
      <c r="BJ251" s="3">
        <v>30000</v>
      </c>
      <c r="BK251" s="3">
        <v>260000</v>
      </c>
      <c r="BL251" s="3">
        <v>28000</v>
      </c>
      <c r="BM251" s="3">
        <v>0</v>
      </c>
      <c r="BN251" s="3">
        <v>65527.4</v>
      </c>
      <c r="BO251" s="3">
        <v>1095.8599999999999</v>
      </c>
      <c r="BP251" s="3">
        <v>6500</v>
      </c>
      <c r="BQ251" s="3">
        <v>663.67</v>
      </c>
      <c r="BR251" s="3">
        <v>0</v>
      </c>
      <c r="BS251" s="3">
        <v>25018.38</v>
      </c>
      <c r="BT251" s="3">
        <v>153252.22</v>
      </c>
      <c r="BU251" s="3">
        <v>7204.53</v>
      </c>
      <c r="BV251" s="3">
        <v>33907.93</v>
      </c>
      <c r="BW251" s="3">
        <v>10972.29</v>
      </c>
      <c r="BX251" s="3">
        <v>0</v>
      </c>
      <c r="BY251" s="3">
        <v>25055.96</v>
      </c>
      <c r="BZ251" s="3">
        <v>1089.05</v>
      </c>
      <c r="CA251" s="3">
        <v>2982.33</v>
      </c>
      <c r="CB251" s="3">
        <v>661.87</v>
      </c>
      <c r="CC251" s="3">
        <v>18874.55</v>
      </c>
      <c r="CD251" s="3">
        <v>1197.1400000000001</v>
      </c>
      <c r="CE251" s="3">
        <v>228.12</v>
      </c>
      <c r="CF251" s="3">
        <v>286.08999999999997</v>
      </c>
      <c r="CG251" s="3">
        <v>188.07</v>
      </c>
      <c r="CH251" s="3">
        <v>0</v>
      </c>
      <c r="CI251" s="3">
        <v>260.54000000000002</v>
      </c>
      <c r="CJ251" s="3">
        <v>6.81</v>
      </c>
      <c r="CK251" s="3">
        <v>2.67</v>
      </c>
      <c r="CL251" s="3">
        <v>1.8</v>
      </c>
      <c r="CM251" s="3">
        <v>864809.02</v>
      </c>
      <c r="CN251" s="3">
        <v>66607.070000000007</v>
      </c>
      <c r="CO251" s="3">
        <v>64074.66</v>
      </c>
      <c r="CP251" s="3">
        <v>22567.35</v>
      </c>
      <c r="CQ251" s="3">
        <v>16839.64</v>
      </c>
      <c r="CR251" s="3">
        <v>0</v>
      </c>
      <c r="CS251" s="3">
        <v>37979</v>
      </c>
      <c r="CT251" s="3">
        <v>0</v>
      </c>
      <c r="CU251" s="3">
        <v>3515</v>
      </c>
      <c r="CV251" s="3">
        <v>0</v>
      </c>
      <c r="CW251" s="3">
        <v>26390</v>
      </c>
      <c r="CX251" s="3">
        <v>91000</v>
      </c>
      <c r="CY251" s="3">
        <v>0</v>
      </c>
      <c r="CZ251" s="3">
        <v>0</v>
      </c>
      <c r="DA251" s="3">
        <v>10725</v>
      </c>
      <c r="DB251" s="3">
        <v>225805.98</v>
      </c>
      <c r="DC251" s="3">
        <v>0</v>
      </c>
      <c r="DD251" s="3">
        <v>0</v>
      </c>
      <c r="DE251" s="3">
        <v>0</v>
      </c>
      <c r="DF251" s="3">
        <v>0</v>
      </c>
      <c r="DG251" s="3">
        <v>0</v>
      </c>
      <c r="DH251" s="3">
        <v>0</v>
      </c>
      <c r="DI251" s="3">
        <v>0</v>
      </c>
      <c r="DJ251" s="3">
        <v>0</v>
      </c>
      <c r="DK251" s="3">
        <v>0</v>
      </c>
      <c r="DL251" s="3">
        <v>0</v>
      </c>
      <c r="DM251" s="3">
        <v>1355308.59</v>
      </c>
      <c r="DN251" s="3">
        <v>10725</v>
      </c>
      <c r="DO251" s="3">
        <v>0</v>
      </c>
      <c r="DP251" s="3">
        <v>0</v>
      </c>
      <c r="DQ251" s="3">
        <v>0</v>
      </c>
      <c r="DR251" s="3">
        <v>4772.62</v>
      </c>
      <c r="DS251" s="3">
        <v>0</v>
      </c>
      <c r="DT251" s="3" t="s">
        <v>133</v>
      </c>
      <c r="DU251" s="3"/>
      <c r="DV251" s="16" t="s">
        <v>1073</v>
      </c>
    </row>
    <row r="252" spans="1:126" ht="12.75" customHeight="1" x14ac:dyDescent="0.25">
      <c r="A252" s="3" t="s">
        <v>1046</v>
      </c>
      <c r="B252" s="3" t="s">
        <v>409</v>
      </c>
      <c r="C252" s="7" t="s">
        <v>848</v>
      </c>
      <c r="D252" s="7" t="s">
        <v>412</v>
      </c>
      <c r="E252" s="3" t="s">
        <v>120</v>
      </c>
      <c r="F252" s="5">
        <v>14</v>
      </c>
      <c r="G252" s="8"/>
      <c r="H252" s="8"/>
      <c r="I252" s="8"/>
      <c r="J252" s="8"/>
      <c r="K252" s="8"/>
      <c r="L252" s="8"/>
      <c r="M252" s="3">
        <v>14</v>
      </c>
      <c r="N252" s="3">
        <v>0</v>
      </c>
      <c r="O252" s="3">
        <v>14</v>
      </c>
      <c r="P252" s="3">
        <v>0</v>
      </c>
      <c r="Q252" s="3">
        <v>2.1</v>
      </c>
      <c r="R252" s="3">
        <v>6388.2</v>
      </c>
      <c r="S252" s="3">
        <v>729.92</v>
      </c>
      <c r="T252" s="3">
        <v>285.60000000000002</v>
      </c>
      <c r="U252" s="3">
        <v>88027.27</v>
      </c>
      <c r="V252" s="3">
        <v>108530.57</v>
      </c>
      <c r="W252" s="12">
        <v>132292.81</v>
      </c>
      <c r="X252" s="3">
        <v>1.2189000000000001</v>
      </c>
      <c r="Y252" s="3">
        <v>128188.94</v>
      </c>
      <c r="Z252" s="3">
        <v>132292.81</v>
      </c>
      <c r="AA252" s="3">
        <v>42297.29</v>
      </c>
      <c r="AB252" s="3">
        <v>0</v>
      </c>
      <c r="AC252" s="3">
        <v>3345.37</v>
      </c>
      <c r="AD252" s="3">
        <v>600.48</v>
      </c>
      <c r="AE252" s="12">
        <v>13229.28</v>
      </c>
      <c r="AF252" s="3">
        <v>1184.42</v>
      </c>
      <c r="AG252" s="6">
        <v>11845.35</v>
      </c>
      <c r="AH252" s="3">
        <v>0</v>
      </c>
      <c r="AI252" s="3">
        <v>13396.2</v>
      </c>
      <c r="AJ252" s="3">
        <v>0</v>
      </c>
      <c r="AK252" s="3">
        <v>1</v>
      </c>
      <c r="AL252" s="3">
        <v>0</v>
      </c>
      <c r="AM252" s="3">
        <v>44265.54</v>
      </c>
      <c r="AN252" s="3">
        <v>0</v>
      </c>
      <c r="AO252" s="3">
        <v>970408</v>
      </c>
      <c r="AP252" s="3">
        <v>0</v>
      </c>
      <c r="AQ252" s="3">
        <v>0</v>
      </c>
      <c r="AR252" s="3">
        <v>0</v>
      </c>
      <c r="AS252" s="3">
        <v>13.8</v>
      </c>
      <c r="AT252" s="3">
        <v>0</v>
      </c>
      <c r="AU252" s="3">
        <v>45.62</v>
      </c>
      <c r="AV252" s="3">
        <v>970</v>
      </c>
      <c r="AW252" s="3">
        <v>59.42</v>
      </c>
      <c r="AX252" s="3">
        <v>0.57999999999999996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3">
        <v>0</v>
      </c>
      <c r="BH252" s="3">
        <v>1200</v>
      </c>
      <c r="BI252" s="3">
        <v>0</v>
      </c>
      <c r="BJ252" s="3">
        <v>0</v>
      </c>
      <c r="BK252" s="3">
        <v>15000</v>
      </c>
      <c r="BL252" s="3">
        <v>0</v>
      </c>
      <c r="BM252" s="3">
        <v>0</v>
      </c>
      <c r="BN252" s="3">
        <v>1118.96</v>
      </c>
      <c r="BO252" s="3">
        <v>1200.42</v>
      </c>
      <c r="BP252" s="3">
        <v>0</v>
      </c>
      <c r="BQ252" s="3">
        <v>18896.939999999999</v>
      </c>
      <c r="BR252" s="3">
        <v>9739.34</v>
      </c>
      <c r="BS252" s="3">
        <v>53.69</v>
      </c>
      <c r="BT252" s="3">
        <v>0</v>
      </c>
      <c r="BU252" s="3">
        <v>0</v>
      </c>
      <c r="BV252" s="3">
        <v>1419.92</v>
      </c>
      <c r="BW252" s="3">
        <v>0</v>
      </c>
      <c r="BX252" s="3">
        <v>0</v>
      </c>
      <c r="BY252" s="3">
        <v>1010.57</v>
      </c>
      <c r="BZ252" s="3">
        <v>1200.42</v>
      </c>
      <c r="CA252" s="3">
        <v>0</v>
      </c>
      <c r="CB252" s="3">
        <v>18896.939999999999</v>
      </c>
      <c r="CC252" s="3">
        <v>0</v>
      </c>
      <c r="CD252" s="3">
        <v>0</v>
      </c>
      <c r="CE252" s="3">
        <v>0</v>
      </c>
      <c r="CF252" s="3">
        <v>0</v>
      </c>
      <c r="CG252" s="3">
        <v>0</v>
      </c>
      <c r="CH252" s="3">
        <v>0</v>
      </c>
      <c r="CI252" s="3">
        <v>0</v>
      </c>
      <c r="CJ252" s="3">
        <v>0</v>
      </c>
      <c r="CK252" s="3">
        <v>0</v>
      </c>
      <c r="CL252" s="3">
        <v>0</v>
      </c>
      <c r="CM252" s="3">
        <v>57661.74</v>
      </c>
      <c r="CN252" s="3">
        <v>564.19000000000005</v>
      </c>
      <c r="CO252" s="3">
        <v>0</v>
      </c>
      <c r="CP252" s="3">
        <v>0</v>
      </c>
      <c r="CQ252" s="3">
        <v>0</v>
      </c>
      <c r="CR252" s="3">
        <v>0</v>
      </c>
      <c r="CS252" s="3">
        <v>0</v>
      </c>
      <c r="CT252" s="3">
        <v>0</v>
      </c>
      <c r="CU252" s="3">
        <v>0</v>
      </c>
      <c r="CV252" s="3">
        <v>0</v>
      </c>
      <c r="CW252" s="3">
        <v>240</v>
      </c>
      <c r="CX252" s="3">
        <v>5250</v>
      </c>
      <c r="CY252" s="3">
        <v>0</v>
      </c>
      <c r="CZ252" s="3">
        <v>0</v>
      </c>
      <c r="DA252" s="3">
        <v>291.06</v>
      </c>
      <c r="DB252" s="3">
        <v>13580.08</v>
      </c>
      <c r="DC252" s="3">
        <v>0</v>
      </c>
      <c r="DD252" s="3">
        <v>0</v>
      </c>
      <c r="DE252" s="3">
        <v>0</v>
      </c>
      <c r="DF252" s="3">
        <v>0</v>
      </c>
      <c r="DG252" s="3">
        <v>0</v>
      </c>
      <c r="DH252" s="3">
        <v>0</v>
      </c>
      <c r="DI252" s="3">
        <v>0</v>
      </c>
      <c r="DJ252" s="3">
        <v>0</v>
      </c>
      <c r="DK252" s="3">
        <v>0</v>
      </c>
      <c r="DL252" s="3">
        <v>0</v>
      </c>
      <c r="DM252" s="3">
        <v>53046.38</v>
      </c>
      <c r="DN252" s="3">
        <v>291.06</v>
      </c>
      <c r="DO252" s="3">
        <v>0</v>
      </c>
      <c r="DP252" s="3">
        <v>0</v>
      </c>
      <c r="DQ252" s="3">
        <v>0</v>
      </c>
      <c r="DR252" s="3">
        <v>0</v>
      </c>
      <c r="DS252" s="3">
        <v>0</v>
      </c>
      <c r="DT252" s="3" t="s">
        <v>126</v>
      </c>
      <c r="DU252" s="3"/>
      <c r="DV252" s="16" t="s">
        <v>1073</v>
      </c>
    </row>
    <row r="253" spans="1:126" ht="12.75" customHeight="1" x14ac:dyDescent="0.25">
      <c r="A253" s="3" t="s">
        <v>1046</v>
      </c>
      <c r="B253" s="3" t="s">
        <v>409</v>
      </c>
      <c r="C253" s="7" t="s">
        <v>849</v>
      </c>
      <c r="D253" s="7" t="s">
        <v>413</v>
      </c>
      <c r="E253" s="3" t="s">
        <v>120</v>
      </c>
      <c r="F253" s="5">
        <v>19</v>
      </c>
      <c r="G253" s="8"/>
      <c r="H253" s="8"/>
      <c r="I253" s="8"/>
      <c r="J253" s="8"/>
      <c r="K253" s="8"/>
      <c r="L253" s="8"/>
      <c r="M253" s="3">
        <v>19</v>
      </c>
      <c r="N253" s="3">
        <v>0</v>
      </c>
      <c r="O253" s="3">
        <v>19</v>
      </c>
      <c r="P253" s="3">
        <v>400</v>
      </c>
      <c r="Q253" s="3">
        <v>3.1</v>
      </c>
      <c r="R253" s="3">
        <v>9430.2000000000007</v>
      </c>
      <c r="S253" s="3">
        <v>715.15</v>
      </c>
      <c r="T253" s="3">
        <v>387.6</v>
      </c>
      <c r="U253" s="3">
        <v>116099.09</v>
      </c>
      <c r="V253" s="3">
        <v>144394.32999999999</v>
      </c>
      <c r="W253" s="12">
        <v>159499.20000000001</v>
      </c>
      <c r="X253" s="3">
        <v>1.1046</v>
      </c>
      <c r="Y253" s="3">
        <v>154499.20000000001</v>
      </c>
      <c r="Z253" s="3">
        <v>165324.92000000001</v>
      </c>
      <c r="AA253" s="3">
        <v>53632.76</v>
      </c>
      <c r="AB253" s="3">
        <v>0</v>
      </c>
      <c r="AC253" s="3">
        <v>6313.45</v>
      </c>
      <c r="AD253" s="3">
        <v>850.68</v>
      </c>
      <c r="AE253" s="12">
        <v>15949.92</v>
      </c>
      <c r="AF253" s="3">
        <v>957.49</v>
      </c>
      <c r="AG253" s="6">
        <v>13073.84</v>
      </c>
      <c r="AH253" s="3">
        <v>5415.3</v>
      </c>
      <c r="AI253" s="3">
        <v>24783.84</v>
      </c>
      <c r="AJ253" s="3">
        <v>0</v>
      </c>
      <c r="AK253" s="3">
        <v>1</v>
      </c>
      <c r="AL253" s="3">
        <v>0</v>
      </c>
      <c r="AM253" s="3">
        <v>43400.11</v>
      </c>
      <c r="AN253" s="3">
        <v>0</v>
      </c>
      <c r="AO253" s="3">
        <v>906070</v>
      </c>
      <c r="AP253" s="3">
        <v>198</v>
      </c>
      <c r="AQ253" s="3">
        <v>0</v>
      </c>
      <c r="AR253" s="3">
        <v>0</v>
      </c>
      <c r="AS253" s="3">
        <v>27.35</v>
      </c>
      <c r="AT253" s="3">
        <v>0</v>
      </c>
      <c r="AU253" s="3">
        <v>47.9</v>
      </c>
      <c r="AV253" s="3">
        <v>906</v>
      </c>
      <c r="AW253" s="3">
        <v>75.25</v>
      </c>
      <c r="AX253" s="3">
        <v>12.02</v>
      </c>
      <c r="AY253" s="3">
        <v>3.68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36000</v>
      </c>
      <c r="BI253" s="3">
        <v>91293.19</v>
      </c>
      <c r="BJ253" s="3">
        <v>0</v>
      </c>
      <c r="BK253" s="3">
        <v>22300</v>
      </c>
      <c r="BL253" s="3">
        <v>0</v>
      </c>
      <c r="BM253" s="3">
        <v>0</v>
      </c>
      <c r="BN253" s="3">
        <v>661.12</v>
      </c>
      <c r="BO253" s="3">
        <v>995.72</v>
      </c>
      <c r="BP253" s="3">
        <v>0</v>
      </c>
      <c r="BQ253" s="3">
        <v>0</v>
      </c>
      <c r="BR253" s="3">
        <v>1946.95</v>
      </c>
      <c r="BS253" s="3">
        <v>0</v>
      </c>
      <c r="BT253" s="3">
        <v>87963.19</v>
      </c>
      <c r="BU253" s="3">
        <v>0</v>
      </c>
      <c r="BV253" s="3">
        <v>0</v>
      </c>
      <c r="BW253" s="3">
        <v>0</v>
      </c>
      <c r="BX253" s="3">
        <v>0</v>
      </c>
      <c r="BY253" s="3">
        <v>518.16999999999996</v>
      </c>
      <c r="BZ253" s="3">
        <v>0</v>
      </c>
      <c r="CA253" s="3">
        <v>0</v>
      </c>
      <c r="CB253" s="3">
        <v>0</v>
      </c>
      <c r="CC253" s="3">
        <v>1155.5999999999999</v>
      </c>
      <c r="CD253" s="3">
        <v>0</v>
      </c>
      <c r="CE253" s="3">
        <v>0</v>
      </c>
      <c r="CF253" s="3">
        <v>0</v>
      </c>
      <c r="CG253" s="3">
        <v>0</v>
      </c>
      <c r="CH253" s="3">
        <v>0</v>
      </c>
      <c r="CI253" s="3">
        <v>0</v>
      </c>
      <c r="CJ253" s="3">
        <v>995.72</v>
      </c>
      <c r="CK253" s="3">
        <v>0</v>
      </c>
      <c r="CL253" s="3">
        <v>0</v>
      </c>
      <c r="CM253" s="3">
        <v>68183.95</v>
      </c>
      <c r="CN253" s="3">
        <v>10887.28</v>
      </c>
      <c r="CO253" s="3">
        <v>3330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3980.32</v>
      </c>
      <c r="CX253" s="3">
        <v>7535.5</v>
      </c>
      <c r="CY253" s="3">
        <v>0</v>
      </c>
      <c r="CZ253" s="3">
        <v>0</v>
      </c>
      <c r="DA253" s="3">
        <v>11978.56</v>
      </c>
      <c r="DB253" s="3">
        <v>22300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76294.460000000006</v>
      </c>
      <c r="DN253" s="3">
        <v>11978.56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 t="s">
        <v>133</v>
      </c>
      <c r="DU253" s="3"/>
      <c r="DV253" s="16" t="s">
        <v>1073</v>
      </c>
    </row>
    <row r="254" spans="1:126" ht="12.75" customHeight="1" x14ac:dyDescent="0.25">
      <c r="A254" s="3" t="s">
        <v>1046</v>
      </c>
      <c r="B254" s="3" t="s">
        <v>409</v>
      </c>
      <c r="C254" s="7" t="s">
        <v>850</v>
      </c>
      <c r="D254" s="7" t="s">
        <v>414</v>
      </c>
      <c r="E254" s="3" t="s">
        <v>120</v>
      </c>
      <c r="F254" s="5">
        <v>23</v>
      </c>
      <c r="G254" s="8"/>
      <c r="H254" s="8"/>
      <c r="I254" s="8"/>
      <c r="J254" s="8"/>
      <c r="K254" s="8"/>
      <c r="L254" s="8"/>
      <c r="M254" s="3">
        <v>23</v>
      </c>
      <c r="N254" s="3">
        <v>0</v>
      </c>
      <c r="O254" s="3">
        <v>23</v>
      </c>
      <c r="P254" s="3">
        <v>0</v>
      </c>
      <c r="Q254" s="3">
        <v>2.0659999999999998</v>
      </c>
      <c r="R254" s="3">
        <v>6284.77</v>
      </c>
      <c r="S254" s="3">
        <v>843.02</v>
      </c>
      <c r="T254" s="3">
        <v>469.2</v>
      </c>
      <c r="U254" s="3">
        <v>133909.34</v>
      </c>
      <c r="V254" s="3">
        <v>168412.47</v>
      </c>
      <c r="W254" s="12">
        <v>165158.24</v>
      </c>
      <c r="X254" s="3">
        <v>0.98070000000000002</v>
      </c>
      <c r="Y254" s="3">
        <v>157658.23999999999</v>
      </c>
      <c r="Z254" s="3">
        <v>168412.47</v>
      </c>
      <c r="AA254" s="3">
        <v>62699.53</v>
      </c>
      <c r="AB254" s="3">
        <v>0</v>
      </c>
      <c r="AC254" s="3">
        <v>9798.66</v>
      </c>
      <c r="AD254" s="3">
        <v>950.76</v>
      </c>
      <c r="AE254" s="12">
        <v>16515.82</v>
      </c>
      <c r="AF254" s="3">
        <v>371.6</v>
      </c>
      <c r="AG254" s="6">
        <v>8541.2199999999993</v>
      </c>
      <c r="AH254" s="3">
        <v>9850.9599999999991</v>
      </c>
      <c r="AI254" s="3">
        <v>29472.55</v>
      </c>
      <c r="AJ254" s="3">
        <v>0</v>
      </c>
      <c r="AK254" s="3">
        <v>1</v>
      </c>
      <c r="AL254" s="3">
        <v>0</v>
      </c>
      <c r="AM254" s="3">
        <v>31248.9</v>
      </c>
      <c r="AN254" s="3">
        <v>0</v>
      </c>
      <c r="AO254" s="3">
        <v>1026001</v>
      </c>
      <c r="AP254" s="3">
        <v>343</v>
      </c>
      <c r="AQ254" s="3">
        <v>0</v>
      </c>
      <c r="AR254" s="3">
        <v>0</v>
      </c>
      <c r="AS254" s="3">
        <v>28.72</v>
      </c>
      <c r="AT254" s="3">
        <v>0</v>
      </c>
      <c r="AU254" s="3">
        <v>30.46</v>
      </c>
      <c r="AV254" s="3">
        <v>1026</v>
      </c>
      <c r="AW254" s="3">
        <v>59.18</v>
      </c>
      <c r="AX254" s="3">
        <v>4.45</v>
      </c>
      <c r="AY254" s="3">
        <v>7.97</v>
      </c>
      <c r="AZ254" s="3">
        <v>0</v>
      </c>
      <c r="BA254" s="3">
        <v>0</v>
      </c>
      <c r="BB254" s="3">
        <v>0</v>
      </c>
      <c r="BC254" s="3">
        <v>0</v>
      </c>
      <c r="BD254" s="3">
        <v>0</v>
      </c>
      <c r="BE254" s="3">
        <v>0</v>
      </c>
      <c r="BF254" s="3">
        <v>0</v>
      </c>
      <c r="BG254" s="3">
        <v>0</v>
      </c>
      <c r="BH254" s="3">
        <v>14059</v>
      </c>
      <c r="BI254" s="3">
        <v>58391.98</v>
      </c>
      <c r="BJ254" s="3">
        <v>0</v>
      </c>
      <c r="BK254" s="3">
        <v>15705</v>
      </c>
      <c r="BL254" s="3">
        <v>0</v>
      </c>
      <c r="BM254" s="3">
        <v>0</v>
      </c>
      <c r="BN254" s="3">
        <v>3059.67</v>
      </c>
      <c r="BO254" s="3">
        <v>16877.810000000001</v>
      </c>
      <c r="BP254" s="3">
        <v>0</v>
      </c>
      <c r="BQ254" s="3">
        <v>23046.43</v>
      </c>
      <c r="BR254" s="3">
        <v>5949.43</v>
      </c>
      <c r="BS254" s="3">
        <v>4965.3500000000004</v>
      </c>
      <c r="BT254" s="3">
        <v>50209.78</v>
      </c>
      <c r="BU254" s="3">
        <v>0</v>
      </c>
      <c r="BV254" s="3">
        <v>0</v>
      </c>
      <c r="BW254" s="3">
        <v>0</v>
      </c>
      <c r="BX254" s="3">
        <v>0</v>
      </c>
      <c r="BY254" s="3">
        <v>2894.79</v>
      </c>
      <c r="BZ254" s="3">
        <v>13311.73</v>
      </c>
      <c r="CA254" s="3">
        <v>0</v>
      </c>
      <c r="CB254" s="3">
        <v>23046.43</v>
      </c>
      <c r="CC254" s="3">
        <v>296.38</v>
      </c>
      <c r="CD254" s="3">
        <v>0</v>
      </c>
      <c r="CE254" s="3">
        <v>0</v>
      </c>
      <c r="CF254" s="3">
        <v>0</v>
      </c>
      <c r="CG254" s="3">
        <v>0</v>
      </c>
      <c r="CH254" s="3">
        <v>0</v>
      </c>
      <c r="CI254" s="3">
        <v>0</v>
      </c>
      <c r="CJ254" s="3">
        <v>3566.08</v>
      </c>
      <c r="CK254" s="3">
        <v>0</v>
      </c>
      <c r="CL254" s="3">
        <v>0</v>
      </c>
      <c r="CM254" s="3">
        <v>60721.45</v>
      </c>
      <c r="CN254" s="3">
        <v>4567.1099999999997</v>
      </c>
      <c r="CO254" s="3">
        <v>8182.2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2811.8</v>
      </c>
      <c r="CX254" s="3">
        <v>4972.82</v>
      </c>
      <c r="CY254" s="3">
        <v>0</v>
      </c>
      <c r="CZ254" s="3">
        <v>0</v>
      </c>
      <c r="DA254" s="3">
        <v>2115.08</v>
      </c>
      <c r="DB254" s="3">
        <v>15705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89946.14</v>
      </c>
      <c r="DN254" s="3">
        <v>2115.08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 t="s">
        <v>121</v>
      </c>
      <c r="DU254" s="3" t="s">
        <v>122</v>
      </c>
      <c r="DV254" s="16" t="s">
        <v>1076</v>
      </c>
    </row>
    <row r="255" spans="1:126" ht="12.75" customHeight="1" x14ac:dyDescent="0.25">
      <c r="A255" s="3" t="s">
        <v>1046</v>
      </c>
      <c r="B255" s="3" t="s">
        <v>409</v>
      </c>
      <c r="C255" s="7" t="s">
        <v>851</v>
      </c>
      <c r="D255" s="7" t="s">
        <v>415</v>
      </c>
      <c r="E255" s="3" t="s">
        <v>120</v>
      </c>
      <c r="F255" s="5">
        <v>20</v>
      </c>
      <c r="G255" s="8"/>
      <c r="H255" s="8"/>
      <c r="I255" s="8"/>
      <c r="J255" s="8"/>
      <c r="K255" s="8"/>
      <c r="L255" s="8"/>
      <c r="M255" s="3">
        <v>20</v>
      </c>
      <c r="N255" s="3">
        <v>0</v>
      </c>
      <c r="O255" s="3">
        <v>20</v>
      </c>
      <c r="P255" s="3">
        <v>400</v>
      </c>
      <c r="Q255" s="3">
        <v>3.1</v>
      </c>
      <c r="R255" s="3">
        <v>9430.2000000000007</v>
      </c>
      <c r="S255" s="3">
        <v>151.44</v>
      </c>
      <c r="T255" s="3">
        <v>408</v>
      </c>
      <c r="U255" s="3">
        <v>115574.44</v>
      </c>
      <c r="V255" s="3">
        <v>142340.09</v>
      </c>
      <c r="W255" s="12">
        <v>157917.63</v>
      </c>
      <c r="X255" s="3">
        <v>1.1093999999999999</v>
      </c>
      <c r="Y255" s="3">
        <v>157917.63</v>
      </c>
      <c r="Z255" s="3">
        <v>180167.3</v>
      </c>
      <c r="AA255" s="3">
        <v>55899.59</v>
      </c>
      <c r="AB255" s="3">
        <v>0</v>
      </c>
      <c r="AC255" s="3">
        <v>3428.95</v>
      </c>
      <c r="AD255" s="3">
        <v>850.68</v>
      </c>
      <c r="AE255" s="12">
        <v>15791.76</v>
      </c>
      <c r="AF255" s="3">
        <v>0</v>
      </c>
      <c r="AG255" s="6">
        <v>13110.02</v>
      </c>
      <c r="AH255" s="3">
        <v>7644.69</v>
      </c>
      <c r="AI255" s="3">
        <v>23597.7</v>
      </c>
      <c r="AJ255" s="3">
        <v>0</v>
      </c>
      <c r="AK255" s="3">
        <v>1</v>
      </c>
      <c r="AL255" s="3">
        <v>0</v>
      </c>
      <c r="AM255" s="3">
        <v>42343.19</v>
      </c>
      <c r="AN255" s="3">
        <v>0</v>
      </c>
      <c r="AO255" s="3">
        <v>935346</v>
      </c>
      <c r="AP255" s="3">
        <v>303</v>
      </c>
      <c r="AQ255" s="3">
        <v>0</v>
      </c>
      <c r="AR255" s="3">
        <v>0</v>
      </c>
      <c r="AS255" s="3">
        <v>25.23</v>
      </c>
      <c r="AT255" s="3">
        <v>0</v>
      </c>
      <c r="AU255" s="3">
        <v>45.27</v>
      </c>
      <c r="AV255" s="3">
        <v>935</v>
      </c>
      <c r="AW255" s="3">
        <v>70.5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500</v>
      </c>
      <c r="BI255" s="3">
        <v>0</v>
      </c>
      <c r="BJ255" s="3">
        <v>0</v>
      </c>
      <c r="BK255" s="3">
        <v>21000</v>
      </c>
      <c r="BL255" s="3">
        <v>0</v>
      </c>
      <c r="BM255" s="3">
        <v>0</v>
      </c>
      <c r="BN255" s="3">
        <v>2454.1799999999998</v>
      </c>
      <c r="BO255" s="3">
        <v>10797.16</v>
      </c>
      <c r="BP255" s="3">
        <v>0</v>
      </c>
      <c r="BQ255" s="3">
        <v>6492.64</v>
      </c>
      <c r="BR255" s="3">
        <v>1503.85</v>
      </c>
      <c r="BS255" s="3">
        <v>169.87</v>
      </c>
      <c r="BT255" s="3">
        <v>0</v>
      </c>
      <c r="BU255" s="3">
        <v>0</v>
      </c>
      <c r="BV255" s="3">
        <v>3850.54</v>
      </c>
      <c r="BW255" s="3">
        <v>0</v>
      </c>
      <c r="BX255" s="3">
        <v>0</v>
      </c>
      <c r="BY255" s="3">
        <v>2311.87</v>
      </c>
      <c r="BZ255" s="3">
        <v>8418.89</v>
      </c>
      <c r="CA255" s="3">
        <v>0</v>
      </c>
      <c r="CB255" s="3">
        <v>6492.64</v>
      </c>
      <c r="CC255" s="3">
        <v>13.26</v>
      </c>
      <c r="CD255" s="3">
        <v>0</v>
      </c>
      <c r="CE255" s="3">
        <v>0</v>
      </c>
      <c r="CF255" s="3">
        <v>0</v>
      </c>
      <c r="CG255" s="3">
        <v>0</v>
      </c>
      <c r="CH255" s="3">
        <v>0</v>
      </c>
      <c r="CI255" s="3">
        <v>0</v>
      </c>
      <c r="CJ255" s="3">
        <v>2378.27</v>
      </c>
      <c r="CK255" s="3">
        <v>0</v>
      </c>
      <c r="CL255" s="3">
        <v>0</v>
      </c>
      <c r="CM255" s="3">
        <v>65940.89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100</v>
      </c>
      <c r="CX255" s="3">
        <v>7350</v>
      </c>
      <c r="CY255" s="3">
        <v>0</v>
      </c>
      <c r="CZ255" s="3">
        <v>0</v>
      </c>
      <c r="DA255" s="3">
        <v>121.97</v>
      </c>
      <c r="DB255" s="3">
        <v>17149.46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77362.87</v>
      </c>
      <c r="DN255" s="3">
        <v>194.9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 t="s">
        <v>133</v>
      </c>
      <c r="DU255" s="3"/>
      <c r="DV255" s="16" t="s">
        <v>1073</v>
      </c>
    </row>
    <row r="256" spans="1:126" ht="12.75" customHeight="1" x14ac:dyDescent="0.25">
      <c r="A256" s="3" t="s">
        <v>1046</v>
      </c>
      <c r="B256" s="3" t="s">
        <v>409</v>
      </c>
      <c r="C256" s="7" t="s">
        <v>852</v>
      </c>
      <c r="D256" s="7" t="s">
        <v>416</v>
      </c>
      <c r="E256" s="3" t="s">
        <v>120</v>
      </c>
      <c r="F256" s="5">
        <v>23</v>
      </c>
      <c r="G256" s="8"/>
      <c r="H256" s="8"/>
      <c r="I256" s="8"/>
      <c r="J256" s="8"/>
      <c r="K256" s="8"/>
      <c r="L256" s="8"/>
      <c r="M256" s="3">
        <v>23</v>
      </c>
      <c r="N256" s="3">
        <v>0</v>
      </c>
      <c r="O256" s="3">
        <v>23</v>
      </c>
      <c r="P256" s="3">
        <v>400</v>
      </c>
      <c r="Q256" s="3">
        <v>3.02</v>
      </c>
      <c r="R256" s="3">
        <v>9186.84</v>
      </c>
      <c r="S256" s="3">
        <v>2133.08</v>
      </c>
      <c r="T256" s="3">
        <v>469.2</v>
      </c>
      <c r="U256" s="3">
        <v>128776.8</v>
      </c>
      <c r="V256" s="3">
        <v>158161.41</v>
      </c>
      <c r="W256" s="12">
        <v>128776.8</v>
      </c>
      <c r="X256" s="3">
        <v>0.81420000000000003</v>
      </c>
      <c r="Y256" s="3">
        <v>128776.8</v>
      </c>
      <c r="Z256" s="3">
        <v>158161.41</v>
      </c>
      <c r="AA256" s="3">
        <v>62699.53</v>
      </c>
      <c r="AB256" s="3">
        <v>0</v>
      </c>
      <c r="AC256" s="3">
        <v>2852.47</v>
      </c>
      <c r="AD256" s="3">
        <v>950.76</v>
      </c>
      <c r="AE256" s="12">
        <v>12877.68</v>
      </c>
      <c r="AF256" s="3">
        <v>924.86</v>
      </c>
      <c r="AG256" s="6">
        <v>11745.23</v>
      </c>
      <c r="AH256" s="3">
        <v>9910.32</v>
      </c>
      <c r="AI256" s="3">
        <v>26475.200000000001</v>
      </c>
      <c r="AJ256" s="3">
        <v>0</v>
      </c>
      <c r="AK256" s="3">
        <v>1</v>
      </c>
      <c r="AL256" s="3">
        <v>0</v>
      </c>
      <c r="AM256" s="3">
        <v>0</v>
      </c>
      <c r="AN256" s="3">
        <v>0</v>
      </c>
      <c r="AO256" s="3">
        <v>953822</v>
      </c>
      <c r="AP256" s="3">
        <v>357</v>
      </c>
      <c r="AQ256" s="3">
        <v>0</v>
      </c>
      <c r="AR256" s="3">
        <v>0</v>
      </c>
      <c r="AS256" s="3">
        <v>27.76</v>
      </c>
      <c r="AT256" s="3">
        <v>0</v>
      </c>
      <c r="AU256" s="3">
        <v>0</v>
      </c>
      <c r="AV256" s="3">
        <v>954</v>
      </c>
      <c r="AW256" s="3">
        <v>27.76</v>
      </c>
      <c r="AX256" s="3">
        <v>10.4</v>
      </c>
      <c r="AY256" s="3">
        <v>0</v>
      </c>
      <c r="AZ256" s="3">
        <v>0</v>
      </c>
      <c r="BA256" s="3">
        <v>0</v>
      </c>
      <c r="BB256" s="3">
        <v>0</v>
      </c>
      <c r="BC256" s="3">
        <v>0</v>
      </c>
      <c r="BD256" s="3">
        <v>0</v>
      </c>
      <c r="BE256" s="3">
        <v>0</v>
      </c>
      <c r="BF256" s="3">
        <v>0</v>
      </c>
      <c r="BG256" s="3">
        <v>0</v>
      </c>
      <c r="BH256" s="3">
        <v>22000</v>
      </c>
      <c r="BI256" s="3">
        <v>101799.53</v>
      </c>
      <c r="BJ256" s="3">
        <v>0</v>
      </c>
      <c r="BK256" s="3">
        <v>16000</v>
      </c>
      <c r="BL256" s="3">
        <v>0</v>
      </c>
      <c r="BM256" s="3">
        <v>0</v>
      </c>
      <c r="BN256" s="3">
        <v>342.73</v>
      </c>
      <c r="BO256" s="3">
        <v>10054.98</v>
      </c>
      <c r="BP256" s="3">
        <v>0</v>
      </c>
      <c r="BQ256" s="3">
        <v>0</v>
      </c>
      <c r="BR256" s="3">
        <v>2904.93</v>
      </c>
      <c r="BS256" s="3">
        <v>1387.24</v>
      </c>
      <c r="BT256" s="3">
        <v>101799.53</v>
      </c>
      <c r="BU256" s="3">
        <v>0</v>
      </c>
      <c r="BV256" s="3">
        <v>2643.34</v>
      </c>
      <c r="BW256" s="3">
        <v>0</v>
      </c>
      <c r="BX256" s="3">
        <v>0</v>
      </c>
      <c r="BY256" s="3">
        <v>184.17</v>
      </c>
      <c r="BZ256" s="3">
        <v>7310.23</v>
      </c>
      <c r="CA256" s="3">
        <v>0</v>
      </c>
      <c r="CB256" s="3">
        <v>0</v>
      </c>
      <c r="CC256" s="3">
        <v>378.55</v>
      </c>
      <c r="CD256" s="3">
        <v>0</v>
      </c>
      <c r="CE256" s="3">
        <v>0</v>
      </c>
      <c r="CF256" s="3">
        <v>0</v>
      </c>
      <c r="CG256" s="3">
        <v>0</v>
      </c>
      <c r="CH256" s="3">
        <v>0</v>
      </c>
      <c r="CI256" s="3">
        <v>0</v>
      </c>
      <c r="CJ256" s="3">
        <v>2744.75</v>
      </c>
      <c r="CK256" s="3">
        <v>0</v>
      </c>
      <c r="CL256" s="3">
        <v>0</v>
      </c>
      <c r="CM256" s="3">
        <v>26475.200000000001</v>
      </c>
      <c r="CN256" s="3">
        <v>9922.3700000000008</v>
      </c>
      <c r="CO256" s="3">
        <v>0</v>
      </c>
      <c r="CP256" s="3">
        <v>0</v>
      </c>
      <c r="CQ256" s="3">
        <v>0</v>
      </c>
      <c r="CR256" s="3">
        <v>0</v>
      </c>
      <c r="CS256" s="3">
        <v>0</v>
      </c>
      <c r="CT256" s="3">
        <v>0</v>
      </c>
      <c r="CU256" s="3">
        <v>0</v>
      </c>
      <c r="CV256" s="3">
        <v>0</v>
      </c>
      <c r="CW256" s="3">
        <v>4400</v>
      </c>
      <c r="CX256" s="3">
        <v>5600</v>
      </c>
      <c r="CY256" s="3">
        <v>0</v>
      </c>
      <c r="CZ256" s="3">
        <v>0</v>
      </c>
      <c r="DA256" s="3">
        <v>5155.92</v>
      </c>
      <c r="DB256" s="3">
        <v>13356.66</v>
      </c>
      <c r="DC256" s="3">
        <v>0</v>
      </c>
      <c r="DD256" s="3">
        <v>0</v>
      </c>
      <c r="DE256" s="3">
        <v>0</v>
      </c>
      <c r="DF256" s="3">
        <v>0</v>
      </c>
      <c r="DG256" s="3">
        <v>0</v>
      </c>
      <c r="DH256" s="3">
        <v>0</v>
      </c>
      <c r="DI256" s="3">
        <v>0</v>
      </c>
      <c r="DJ256" s="3">
        <v>0</v>
      </c>
      <c r="DK256" s="3">
        <v>0</v>
      </c>
      <c r="DL256" s="3">
        <v>0</v>
      </c>
      <c r="DM256" s="3">
        <v>87651.44</v>
      </c>
      <c r="DN256" s="3">
        <v>5155.92</v>
      </c>
      <c r="DO256" s="3">
        <v>0</v>
      </c>
      <c r="DP256" s="3">
        <v>0</v>
      </c>
      <c r="DQ256" s="3">
        <v>0</v>
      </c>
      <c r="DR256" s="3">
        <v>0</v>
      </c>
      <c r="DS256" s="3">
        <v>0</v>
      </c>
      <c r="DT256" s="3" t="s">
        <v>121</v>
      </c>
      <c r="DU256" s="3" t="s">
        <v>122</v>
      </c>
      <c r="DV256" s="16" t="s">
        <v>1075</v>
      </c>
    </row>
    <row r="257" spans="1:126" ht="12.75" customHeight="1" x14ac:dyDescent="0.25">
      <c r="A257" s="3" t="s">
        <v>1046</v>
      </c>
      <c r="B257" s="3" t="s">
        <v>409</v>
      </c>
      <c r="C257" s="7" t="s">
        <v>853</v>
      </c>
      <c r="D257" s="7" t="s">
        <v>417</v>
      </c>
      <c r="E257" s="3" t="s">
        <v>120</v>
      </c>
      <c r="F257" s="5">
        <v>6</v>
      </c>
      <c r="G257" s="8"/>
      <c r="H257" s="8"/>
      <c r="I257" s="8"/>
      <c r="J257" s="8"/>
      <c r="K257" s="8"/>
      <c r="L257" s="8"/>
      <c r="M257" s="3">
        <v>6</v>
      </c>
      <c r="N257" s="3">
        <v>0</v>
      </c>
      <c r="O257" s="3">
        <v>6</v>
      </c>
      <c r="P257" s="3">
        <v>0</v>
      </c>
      <c r="Q257" s="3">
        <v>1.2</v>
      </c>
      <c r="R257" s="3">
        <v>3650.4</v>
      </c>
      <c r="S257" s="3">
        <v>0</v>
      </c>
      <c r="T257" s="3">
        <v>122.4</v>
      </c>
      <c r="U257" s="3">
        <v>48385.99</v>
      </c>
      <c r="V257" s="3">
        <v>59614.35</v>
      </c>
      <c r="W257" s="12">
        <v>63369.08</v>
      </c>
      <c r="X257" s="3">
        <v>1.0629999999999999</v>
      </c>
      <c r="Y257" s="3">
        <v>63369.08</v>
      </c>
      <c r="Z257" s="3">
        <v>64348.1</v>
      </c>
      <c r="AA257" s="3">
        <v>12077.94</v>
      </c>
      <c r="AB257" s="3">
        <v>12077.94</v>
      </c>
      <c r="AC257" s="3">
        <v>900.78</v>
      </c>
      <c r="AD257" s="3">
        <v>300.24</v>
      </c>
      <c r="AE257" s="12">
        <v>9259.5</v>
      </c>
      <c r="AF257" s="3">
        <v>0</v>
      </c>
      <c r="AG257" s="6">
        <v>3661.15</v>
      </c>
      <c r="AH257" s="3">
        <v>0</v>
      </c>
      <c r="AI257" s="3">
        <v>15895.38</v>
      </c>
      <c r="AJ257" s="3">
        <v>0</v>
      </c>
      <c r="AK257" s="3">
        <v>1</v>
      </c>
      <c r="AL257" s="3">
        <v>0</v>
      </c>
      <c r="AM257" s="3">
        <v>14983.09</v>
      </c>
      <c r="AN257" s="3">
        <v>0</v>
      </c>
      <c r="AO257" s="3">
        <v>1697915</v>
      </c>
      <c r="AP257" s="3">
        <v>0</v>
      </c>
      <c r="AQ257" s="3">
        <v>0</v>
      </c>
      <c r="AR257" s="3">
        <v>7.11</v>
      </c>
      <c r="AS257" s="3">
        <v>9.36</v>
      </c>
      <c r="AT257" s="3">
        <v>0</v>
      </c>
      <c r="AU257" s="3">
        <v>8.82</v>
      </c>
      <c r="AV257" s="3">
        <v>1698</v>
      </c>
      <c r="AW257" s="3">
        <v>25.29</v>
      </c>
      <c r="AX257" s="3">
        <v>1.39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v>0</v>
      </c>
      <c r="BE257" s="3">
        <v>0</v>
      </c>
      <c r="BF257" s="3">
        <v>0</v>
      </c>
      <c r="BG257" s="3">
        <v>0</v>
      </c>
      <c r="BH257" s="3">
        <v>14000</v>
      </c>
      <c r="BI257" s="3">
        <v>74517.710000000006</v>
      </c>
      <c r="BJ257" s="3">
        <v>186.61</v>
      </c>
      <c r="BK257" s="3">
        <v>11000</v>
      </c>
      <c r="BL257" s="3">
        <v>0</v>
      </c>
      <c r="BM257" s="3">
        <v>0</v>
      </c>
      <c r="BN257" s="3">
        <v>124.16</v>
      </c>
      <c r="BO257" s="3">
        <v>5473.67</v>
      </c>
      <c r="BP257" s="3">
        <v>0</v>
      </c>
      <c r="BQ257" s="3">
        <v>0</v>
      </c>
      <c r="BR257" s="3">
        <v>0</v>
      </c>
      <c r="BS257" s="3">
        <v>2772.33</v>
      </c>
      <c r="BT257" s="3">
        <v>74517.710000000006</v>
      </c>
      <c r="BU257" s="3">
        <v>186.61</v>
      </c>
      <c r="BV257" s="3">
        <v>1807.6</v>
      </c>
      <c r="BW257" s="3">
        <v>0</v>
      </c>
      <c r="BX257" s="3">
        <v>0</v>
      </c>
      <c r="BY257" s="3">
        <v>64.58</v>
      </c>
      <c r="BZ257" s="3">
        <v>3073.16</v>
      </c>
      <c r="CA257" s="3">
        <v>0</v>
      </c>
      <c r="CB257" s="3">
        <v>0</v>
      </c>
      <c r="CC257" s="3">
        <v>52.73</v>
      </c>
      <c r="CD257" s="3">
        <v>0</v>
      </c>
      <c r="CE257" s="3">
        <v>0</v>
      </c>
      <c r="CF257" s="3">
        <v>0</v>
      </c>
      <c r="CG257" s="3">
        <v>0</v>
      </c>
      <c r="CH257" s="3">
        <v>0</v>
      </c>
      <c r="CI257" s="3">
        <v>0</v>
      </c>
      <c r="CJ257" s="3">
        <v>2400.5100000000002</v>
      </c>
      <c r="CK257" s="3">
        <v>0</v>
      </c>
      <c r="CL257" s="3">
        <v>0</v>
      </c>
      <c r="CM257" s="3">
        <v>42956.41</v>
      </c>
      <c r="CN257" s="3">
        <v>2362.4499999999998</v>
      </c>
      <c r="CO257" s="3">
        <v>0</v>
      </c>
      <c r="CP257" s="3">
        <v>0</v>
      </c>
      <c r="CQ257" s="3">
        <v>0</v>
      </c>
      <c r="CR257" s="3">
        <v>0</v>
      </c>
      <c r="CS257" s="3">
        <v>0</v>
      </c>
      <c r="CT257" s="3">
        <v>0</v>
      </c>
      <c r="CU257" s="3">
        <v>0</v>
      </c>
      <c r="CV257" s="3">
        <v>0</v>
      </c>
      <c r="CW257" s="3">
        <v>2800</v>
      </c>
      <c r="CX257" s="3">
        <v>3850</v>
      </c>
      <c r="CY257" s="3">
        <v>0</v>
      </c>
      <c r="CZ257" s="3">
        <v>0</v>
      </c>
      <c r="DA257" s="3">
        <v>4406.24</v>
      </c>
      <c r="DB257" s="3">
        <v>9192.4</v>
      </c>
      <c r="DC257" s="3">
        <v>0</v>
      </c>
      <c r="DD257" s="3">
        <v>0</v>
      </c>
      <c r="DE257" s="3">
        <v>0</v>
      </c>
      <c r="DF257" s="3">
        <v>0</v>
      </c>
      <c r="DG257" s="3">
        <v>0</v>
      </c>
      <c r="DH257" s="3">
        <v>0</v>
      </c>
      <c r="DI257" s="3">
        <v>0</v>
      </c>
      <c r="DJ257" s="3">
        <v>0</v>
      </c>
      <c r="DK257" s="3">
        <v>0</v>
      </c>
      <c r="DL257" s="3">
        <v>0</v>
      </c>
      <c r="DM257" s="3">
        <v>16751.52</v>
      </c>
      <c r="DN257" s="3">
        <v>4406.25</v>
      </c>
      <c r="DO257" s="3">
        <v>0</v>
      </c>
      <c r="DP257" s="3">
        <v>0</v>
      </c>
      <c r="DQ257" s="3">
        <v>0</v>
      </c>
      <c r="DR257" s="3">
        <v>0</v>
      </c>
      <c r="DS257" s="3">
        <v>0</v>
      </c>
      <c r="DT257" s="3" t="s">
        <v>126</v>
      </c>
      <c r="DU257" s="3"/>
      <c r="DV257" s="16" t="s">
        <v>1073</v>
      </c>
    </row>
    <row r="258" spans="1:126" ht="12.75" customHeight="1" x14ac:dyDescent="0.25">
      <c r="A258" s="3" t="s">
        <v>1047</v>
      </c>
      <c r="B258" s="3" t="s">
        <v>418</v>
      </c>
      <c r="C258" s="7" t="s">
        <v>854</v>
      </c>
      <c r="D258" s="7" t="s">
        <v>419</v>
      </c>
      <c r="E258" s="3" t="s">
        <v>129</v>
      </c>
      <c r="F258" s="5">
        <v>77</v>
      </c>
      <c r="G258" s="8"/>
      <c r="H258" s="8"/>
      <c r="I258" s="8"/>
      <c r="J258" s="5">
        <v>56</v>
      </c>
      <c r="K258" s="8"/>
      <c r="L258" s="5">
        <v>23</v>
      </c>
      <c r="M258" s="3">
        <v>100</v>
      </c>
      <c r="N258" s="3">
        <v>56</v>
      </c>
      <c r="O258" s="3">
        <v>156</v>
      </c>
      <c r="P258" s="3">
        <v>1600</v>
      </c>
      <c r="Q258" s="3">
        <v>18.053000000000001</v>
      </c>
      <c r="R258" s="3">
        <v>54917.23</v>
      </c>
      <c r="S258" s="3">
        <v>6255.42</v>
      </c>
      <c r="T258" s="3">
        <v>3182.4</v>
      </c>
      <c r="U258" s="3">
        <v>1110889.7</v>
      </c>
      <c r="V258" s="3">
        <v>1382601.49</v>
      </c>
      <c r="W258" s="12">
        <v>1382601.49</v>
      </c>
      <c r="X258" s="3">
        <v>1</v>
      </c>
      <c r="Y258" s="3">
        <v>1382601.49</v>
      </c>
      <c r="Z258" s="3">
        <v>1382601.49</v>
      </c>
      <c r="AA258" s="3">
        <v>561069.61</v>
      </c>
      <c r="AB258" s="3">
        <v>0</v>
      </c>
      <c r="AC258" s="3">
        <v>27000.59</v>
      </c>
      <c r="AD258" s="3">
        <v>7455.96</v>
      </c>
      <c r="AE258" s="12">
        <v>138260.15</v>
      </c>
      <c r="AF258" s="3">
        <v>2346.59</v>
      </c>
      <c r="AG258" s="6">
        <v>178657.41</v>
      </c>
      <c r="AH258" s="3">
        <v>93199.23</v>
      </c>
      <c r="AI258" s="3">
        <v>95469.791700000002</v>
      </c>
      <c r="AJ258" s="3">
        <v>91725.878299999997</v>
      </c>
      <c r="AK258" s="3">
        <v>0.51</v>
      </c>
      <c r="AL258" s="3">
        <v>0.49</v>
      </c>
      <c r="AM258" s="3">
        <v>266121.32</v>
      </c>
      <c r="AN258" s="3">
        <v>5590.47</v>
      </c>
      <c r="AO258" s="3">
        <v>4258215</v>
      </c>
      <c r="AP258" s="3">
        <v>990</v>
      </c>
      <c r="AQ258" s="3">
        <v>3963</v>
      </c>
      <c r="AR258" s="3">
        <v>0</v>
      </c>
      <c r="AS258" s="3">
        <v>27.25</v>
      </c>
      <c r="AT258" s="3">
        <v>16.71</v>
      </c>
      <c r="AU258" s="3">
        <v>62.5</v>
      </c>
      <c r="AV258" s="3">
        <v>4258</v>
      </c>
      <c r="AW258" s="3">
        <v>106.46</v>
      </c>
      <c r="AX258" s="3">
        <v>10.75</v>
      </c>
      <c r="AY258" s="3">
        <v>2.74</v>
      </c>
      <c r="AZ258" s="3">
        <v>0</v>
      </c>
      <c r="BA258" s="3">
        <v>0</v>
      </c>
      <c r="BB258" s="3">
        <v>0.56000000000000005</v>
      </c>
      <c r="BC258" s="3">
        <v>0</v>
      </c>
      <c r="BD258" s="3">
        <v>4.7</v>
      </c>
      <c r="BE258" s="3">
        <v>0</v>
      </c>
      <c r="BF258" s="3">
        <v>0</v>
      </c>
      <c r="BG258" s="3">
        <v>8.2200000000000006</v>
      </c>
      <c r="BH258" s="3">
        <v>125537.76</v>
      </c>
      <c r="BI258" s="3">
        <v>89136.22</v>
      </c>
      <c r="BJ258" s="3">
        <v>3620</v>
      </c>
      <c r="BK258" s="3">
        <v>173723.22</v>
      </c>
      <c r="BL258" s="3">
        <v>6000</v>
      </c>
      <c r="BM258" s="3">
        <v>0</v>
      </c>
      <c r="BN258" s="3">
        <v>22876.42</v>
      </c>
      <c r="BO258" s="3">
        <v>128853.13</v>
      </c>
      <c r="BP258" s="3">
        <v>0</v>
      </c>
      <c r="BQ258" s="3">
        <v>153578.26999999999</v>
      </c>
      <c r="BR258" s="3">
        <v>3402.61</v>
      </c>
      <c r="BS258" s="3">
        <v>26043.02</v>
      </c>
      <c r="BT258" s="3">
        <v>77485.02</v>
      </c>
      <c r="BU258" s="3">
        <v>3618.47</v>
      </c>
      <c r="BV258" s="3">
        <v>24559.54</v>
      </c>
      <c r="BW258" s="3">
        <v>3301.49</v>
      </c>
      <c r="BX258" s="3">
        <v>0</v>
      </c>
      <c r="BY258" s="3">
        <v>1408.59</v>
      </c>
      <c r="BZ258" s="3">
        <v>58853.13</v>
      </c>
      <c r="CA258" s="3">
        <v>0</v>
      </c>
      <c r="CB258" s="3">
        <v>118578.27</v>
      </c>
      <c r="CC258" s="3">
        <v>4795.53</v>
      </c>
      <c r="CD258" s="3">
        <v>0</v>
      </c>
      <c r="CE258" s="3">
        <v>1.53</v>
      </c>
      <c r="CF258" s="3">
        <v>150</v>
      </c>
      <c r="CG258" s="3">
        <v>300</v>
      </c>
      <c r="CH258" s="3">
        <v>0</v>
      </c>
      <c r="CI258" s="3">
        <v>100</v>
      </c>
      <c r="CJ258" s="3">
        <v>70000</v>
      </c>
      <c r="CK258" s="3">
        <v>0</v>
      </c>
      <c r="CL258" s="3">
        <v>0</v>
      </c>
      <c r="CM258" s="3">
        <v>453316.99</v>
      </c>
      <c r="CN258" s="3">
        <v>45769.45</v>
      </c>
      <c r="CO258" s="3">
        <v>11651.2</v>
      </c>
      <c r="CP258" s="3">
        <v>0</v>
      </c>
      <c r="CQ258" s="3">
        <v>2398.5100000000002</v>
      </c>
      <c r="CR258" s="3">
        <v>0</v>
      </c>
      <c r="CS258" s="3">
        <v>20000</v>
      </c>
      <c r="CT258" s="3">
        <v>0</v>
      </c>
      <c r="CU258" s="3">
        <v>0</v>
      </c>
      <c r="CV258" s="3">
        <v>35000</v>
      </c>
      <c r="CW258" s="3">
        <v>25107.55</v>
      </c>
      <c r="CX258" s="3">
        <v>60803.13</v>
      </c>
      <c r="CY258" s="3">
        <v>0</v>
      </c>
      <c r="CZ258" s="3">
        <v>0</v>
      </c>
      <c r="DA258" s="3">
        <v>24464.880000000001</v>
      </c>
      <c r="DB258" s="3">
        <v>149013.68</v>
      </c>
      <c r="DC258" s="3">
        <v>0</v>
      </c>
      <c r="DD258" s="3">
        <v>0</v>
      </c>
      <c r="DE258" s="3">
        <v>0</v>
      </c>
      <c r="DF258" s="3">
        <v>0</v>
      </c>
      <c r="DG258" s="3">
        <v>0</v>
      </c>
      <c r="DH258" s="3">
        <v>0</v>
      </c>
      <c r="DI258" s="3">
        <v>0</v>
      </c>
      <c r="DJ258" s="3">
        <v>0</v>
      </c>
      <c r="DK258" s="3">
        <v>0</v>
      </c>
      <c r="DL258" s="3">
        <v>0</v>
      </c>
      <c r="DM258" s="3">
        <v>747224.48</v>
      </c>
      <c r="DN258" s="3">
        <v>24464.880000000001</v>
      </c>
      <c r="DO258" s="3">
        <v>0</v>
      </c>
      <c r="DP258" s="3">
        <v>0</v>
      </c>
      <c r="DQ258" s="3">
        <v>0</v>
      </c>
      <c r="DR258" s="3">
        <v>0</v>
      </c>
      <c r="DS258" s="3">
        <v>0</v>
      </c>
      <c r="DT258" s="3" t="s">
        <v>121</v>
      </c>
      <c r="DU258" s="3" t="s">
        <v>122</v>
      </c>
      <c r="DV258" s="16" t="s">
        <v>1076</v>
      </c>
    </row>
    <row r="259" spans="1:126" ht="12.75" customHeight="1" x14ac:dyDescent="0.25">
      <c r="A259" s="3" t="s">
        <v>1048</v>
      </c>
      <c r="B259" s="3" t="s">
        <v>420</v>
      </c>
      <c r="C259" s="7" t="s">
        <v>855</v>
      </c>
      <c r="D259" s="7" t="s">
        <v>421</v>
      </c>
      <c r="E259" s="3" t="s">
        <v>129</v>
      </c>
      <c r="F259" s="5">
        <v>639</v>
      </c>
      <c r="G259" s="8"/>
      <c r="H259" s="8"/>
      <c r="I259" s="8"/>
      <c r="J259" s="5">
        <v>483</v>
      </c>
      <c r="K259" s="8"/>
      <c r="L259" s="5">
        <v>235</v>
      </c>
      <c r="M259" s="3">
        <v>874</v>
      </c>
      <c r="N259" s="3">
        <v>483</v>
      </c>
      <c r="O259" s="3">
        <v>1357</v>
      </c>
      <c r="P259" s="3">
        <v>8400</v>
      </c>
      <c r="Q259" s="3">
        <v>109.94499999999999</v>
      </c>
      <c r="R259" s="3">
        <v>334452.69</v>
      </c>
      <c r="S259" s="3">
        <v>47944.959999999999</v>
      </c>
      <c r="T259" s="3">
        <v>27682.799999999999</v>
      </c>
      <c r="U259" s="3">
        <v>7339723.3099999996</v>
      </c>
      <c r="V259" s="3">
        <v>9142014.9900000002</v>
      </c>
      <c r="W259" s="12">
        <v>7929723.3099999996</v>
      </c>
      <c r="X259" s="3">
        <v>0.86739999999999995</v>
      </c>
      <c r="Y259" s="3">
        <v>7739723.3099999996</v>
      </c>
      <c r="Z259" s="3">
        <v>9142014.9900000002</v>
      </c>
      <c r="AA259" s="3">
        <v>3642015.99</v>
      </c>
      <c r="AB259" s="3">
        <v>0</v>
      </c>
      <c r="AC259" s="3">
        <v>287923.87</v>
      </c>
      <c r="AD259" s="3">
        <v>0</v>
      </c>
      <c r="AE259" s="12">
        <v>621178.21</v>
      </c>
      <c r="AF259" s="3">
        <v>0</v>
      </c>
      <c r="AG259" s="6">
        <v>178427.08</v>
      </c>
      <c r="AH259" s="3">
        <v>1894559.58</v>
      </c>
      <c r="AI259" s="3">
        <v>541806.64060000004</v>
      </c>
      <c r="AJ259" s="3">
        <v>376509.69939999998</v>
      </c>
      <c r="AK259" s="3">
        <v>0.59</v>
      </c>
      <c r="AL259" s="3">
        <v>0.41</v>
      </c>
      <c r="AM259" s="3">
        <v>590000</v>
      </c>
      <c r="AN259" s="3">
        <v>0</v>
      </c>
      <c r="AO259" s="3">
        <v>13586071</v>
      </c>
      <c r="AP259" s="3">
        <v>25497</v>
      </c>
      <c r="AQ259" s="3">
        <v>32336</v>
      </c>
      <c r="AR259" s="3">
        <v>0</v>
      </c>
      <c r="AS259" s="3">
        <v>42.46</v>
      </c>
      <c r="AT259" s="3">
        <v>25.11</v>
      </c>
      <c r="AU259" s="3">
        <v>43.43</v>
      </c>
      <c r="AV259" s="3">
        <v>13586</v>
      </c>
      <c r="AW259" s="3">
        <v>111</v>
      </c>
      <c r="AX259" s="3">
        <v>23.36</v>
      </c>
      <c r="AY259" s="3">
        <v>3.57</v>
      </c>
      <c r="AZ259" s="3">
        <v>0.34</v>
      </c>
      <c r="BA259" s="3">
        <v>0</v>
      </c>
      <c r="BB259" s="3">
        <v>3.67</v>
      </c>
      <c r="BC259" s="3">
        <v>0</v>
      </c>
      <c r="BD259" s="3">
        <v>3.68</v>
      </c>
      <c r="BE259" s="3">
        <v>0</v>
      </c>
      <c r="BF259" s="3">
        <v>0</v>
      </c>
      <c r="BG259" s="3">
        <v>0</v>
      </c>
      <c r="BH259" s="3">
        <v>632239</v>
      </c>
      <c r="BI259" s="3">
        <v>142777.79999999999</v>
      </c>
      <c r="BJ259" s="3">
        <v>4640</v>
      </c>
      <c r="BK259" s="3">
        <v>966573</v>
      </c>
      <c r="BL259" s="3">
        <v>51000</v>
      </c>
      <c r="BM259" s="3">
        <v>0</v>
      </c>
      <c r="BN259" s="3">
        <v>86391.89</v>
      </c>
      <c r="BO259" s="3">
        <v>90914.43</v>
      </c>
      <c r="BP259" s="3">
        <v>9362.77</v>
      </c>
      <c r="BQ259" s="3">
        <v>315.31</v>
      </c>
      <c r="BR259" s="3">
        <v>0</v>
      </c>
      <c r="BS259" s="3">
        <v>126036.7</v>
      </c>
      <c r="BT259" s="3">
        <v>94339.4</v>
      </c>
      <c r="BU259" s="3">
        <v>0</v>
      </c>
      <c r="BV259" s="3">
        <v>67183.460000000006</v>
      </c>
      <c r="BW259" s="3">
        <v>882.05</v>
      </c>
      <c r="BX259" s="3">
        <v>0</v>
      </c>
      <c r="BY259" s="3">
        <v>27354.560000000001</v>
      </c>
      <c r="BZ259" s="3">
        <v>69706.78</v>
      </c>
      <c r="CA259" s="3">
        <v>9362.77</v>
      </c>
      <c r="CB259" s="3">
        <v>315.31</v>
      </c>
      <c r="CC259" s="3">
        <v>28706.75</v>
      </c>
      <c r="CD259" s="3">
        <v>0</v>
      </c>
      <c r="CE259" s="3">
        <v>0</v>
      </c>
      <c r="CF259" s="3">
        <v>2000</v>
      </c>
      <c r="CG259" s="3">
        <v>200</v>
      </c>
      <c r="CH259" s="3">
        <v>0</v>
      </c>
      <c r="CI259" s="3">
        <v>0</v>
      </c>
      <c r="CJ259" s="3">
        <v>21207.65</v>
      </c>
      <c r="CK259" s="3">
        <v>0</v>
      </c>
      <c r="CL259" s="3">
        <v>0</v>
      </c>
      <c r="CM259" s="3">
        <v>1508316.34</v>
      </c>
      <c r="CN259" s="3">
        <v>317374.09000000003</v>
      </c>
      <c r="CO259" s="3">
        <v>48438.400000000001</v>
      </c>
      <c r="CP259" s="3">
        <v>4640</v>
      </c>
      <c r="CQ259" s="3">
        <v>49917.95</v>
      </c>
      <c r="CR259" s="3">
        <v>0</v>
      </c>
      <c r="CS259" s="3">
        <v>50000</v>
      </c>
      <c r="CT259" s="3">
        <v>0</v>
      </c>
      <c r="CU259" s="3">
        <v>0</v>
      </c>
      <c r="CV259" s="3">
        <v>0</v>
      </c>
      <c r="CW259" s="3">
        <v>126447.8</v>
      </c>
      <c r="CX259" s="3">
        <v>338300.55</v>
      </c>
      <c r="CY259" s="3">
        <v>17850</v>
      </c>
      <c r="CZ259" s="3">
        <v>0</v>
      </c>
      <c r="DA259" s="3">
        <v>80060.73</v>
      </c>
      <c r="DB259" s="3">
        <v>897389.54</v>
      </c>
      <c r="DC259" s="3">
        <v>0</v>
      </c>
      <c r="DD259" s="3">
        <v>0</v>
      </c>
      <c r="DE259" s="3">
        <v>0</v>
      </c>
      <c r="DF259" s="3">
        <v>0</v>
      </c>
      <c r="DG259" s="3">
        <v>0</v>
      </c>
      <c r="DH259" s="3">
        <v>0</v>
      </c>
      <c r="DI259" s="3">
        <v>0</v>
      </c>
      <c r="DJ259" s="3">
        <v>0</v>
      </c>
      <c r="DK259" s="3">
        <v>0</v>
      </c>
      <c r="DL259" s="3">
        <v>0</v>
      </c>
      <c r="DM259" s="3">
        <v>6242979.8899999997</v>
      </c>
      <c r="DN259" s="3">
        <v>80060.73</v>
      </c>
      <c r="DO259" s="3">
        <v>0</v>
      </c>
      <c r="DP259" s="3">
        <v>0</v>
      </c>
      <c r="DQ259" s="3">
        <v>0</v>
      </c>
      <c r="DR259" s="3">
        <v>0</v>
      </c>
      <c r="DS259" s="3">
        <v>0</v>
      </c>
      <c r="DT259" s="3" t="s">
        <v>121</v>
      </c>
      <c r="DU259" s="3" t="s">
        <v>122</v>
      </c>
      <c r="DV259" s="16" t="s">
        <v>1078</v>
      </c>
    </row>
    <row r="260" spans="1:126" ht="12.75" customHeight="1" x14ac:dyDescent="0.25">
      <c r="A260" s="3" t="s">
        <v>1048</v>
      </c>
      <c r="B260" s="3" t="s">
        <v>420</v>
      </c>
      <c r="C260" s="7" t="s">
        <v>856</v>
      </c>
      <c r="D260" s="7" t="s">
        <v>422</v>
      </c>
      <c r="E260" s="3" t="s">
        <v>120</v>
      </c>
      <c r="F260" s="5">
        <v>467</v>
      </c>
      <c r="G260" s="8"/>
      <c r="H260" s="8"/>
      <c r="I260" s="8"/>
      <c r="J260" s="8"/>
      <c r="K260" s="8"/>
      <c r="L260" s="5">
        <v>155</v>
      </c>
      <c r="M260" s="3">
        <v>622</v>
      </c>
      <c r="N260" s="3">
        <v>0</v>
      </c>
      <c r="O260" s="3">
        <v>622</v>
      </c>
      <c r="P260" s="3">
        <v>3600</v>
      </c>
      <c r="Q260" s="3">
        <v>46.04</v>
      </c>
      <c r="R260" s="3">
        <v>140053.68</v>
      </c>
      <c r="S260" s="3">
        <v>20813.400000000001</v>
      </c>
      <c r="T260" s="3">
        <v>12688.8</v>
      </c>
      <c r="U260" s="3">
        <v>3152668.83</v>
      </c>
      <c r="V260" s="3">
        <v>3949665</v>
      </c>
      <c r="W260" s="12">
        <v>3409871.97</v>
      </c>
      <c r="X260" s="3">
        <v>0.86329999999999996</v>
      </c>
      <c r="Y260" s="3">
        <v>3409871.97</v>
      </c>
      <c r="Z260" s="3">
        <v>3949665</v>
      </c>
      <c r="AA260" s="3">
        <v>1537563.46</v>
      </c>
      <c r="AB260" s="3">
        <v>0</v>
      </c>
      <c r="AC260" s="3">
        <v>151022.63</v>
      </c>
      <c r="AD260" s="3">
        <v>30724.560000000001</v>
      </c>
      <c r="AE260" s="12">
        <v>299144.28000000003</v>
      </c>
      <c r="AF260" s="3">
        <v>0</v>
      </c>
      <c r="AG260" s="6">
        <v>133509.31</v>
      </c>
      <c r="AH260" s="3">
        <v>642559.19999999995</v>
      </c>
      <c r="AI260" s="3">
        <v>510858.35</v>
      </c>
      <c r="AJ260" s="3">
        <v>0</v>
      </c>
      <c r="AK260" s="3">
        <v>1</v>
      </c>
      <c r="AL260" s="3">
        <v>0</v>
      </c>
      <c r="AM260" s="3">
        <v>257203.14</v>
      </c>
      <c r="AN260" s="3">
        <v>0</v>
      </c>
      <c r="AO260" s="3">
        <v>12518509</v>
      </c>
      <c r="AP260" s="3">
        <v>15749</v>
      </c>
      <c r="AQ260" s="3">
        <v>0</v>
      </c>
      <c r="AR260" s="3">
        <v>0</v>
      </c>
      <c r="AS260" s="3">
        <v>40.799999999999997</v>
      </c>
      <c r="AT260" s="3">
        <v>0</v>
      </c>
      <c r="AU260" s="3">
        <v>20.55</v>
      </c>
      <c r="AV260" s="3">
        <v>12519</v>
      </c>
      <c r="AW260" s="3">
        <v>61.35</v>
      </c>
      <c r="AX260" s="3">
        <v>28.06</v>
      </c>
      <c r="AY260" s="3">
        <v>6.16</v>
      </c>
      <c r="AZ260" s="3">
        <v>0.08</v>
      </c>
      <c r="BA260" s="3">
        <v>0</v>
      </c>
      <c r="BB260" s="3">
        <v>1.43</v>
      </c>
      <c r="BC260" s="3">
        <v>0</v>
      </c>
      <c r="BD260" s="3">
        <v>2</v>
      </c>
      <c r="BE260" s="3">
        <v>0</v>
      </c>
      <c r="BF260" s="3">
        <v>39.53</v>
      </c>
      <c r="BG260" s="3">
        <v>0</v>
      </c>
      <c r="BH260" s="3">
        <v>489941</v>
      </c>
      <c r="BI260" s="3">
        <v>231847.74</v>
      </c>
      <c r="BJ260" s="3">
        <v>1000</v>
      </c>
      <c r="BK260" s="3">
        <v>446014</v>
      </c>
      <c r="BL260" s="3">
        <v>36966.5</v>
      </c>
      <c r="BM260" s="3">
        <v>0</v>
      </c>
      <c r="BN260" s="3">
        <v>37922.43</v>
      </c>
      <c r="BO260" s="3">
        <v>14916.1</v>
      </c>
      <c r="BP260" s="3">
        <v>553366.84</v>
      </c>
      <c r="BQ260" s="3">
        <v>27447.81</v>
      </c>
      <c r="BR260" s="3">
        <v>0</v>
      </c>
      <c r="BS260" s="3">
        <v>9272.49</v>
      </c>
      <c r="BT260" s="3">
        <v>151121.84</v>
      </c>
      <c r="BU260" s="3">
        <v>0</v>
      </c>
      <c r="BV260" s="3">
        <v>11439.51</v>
      </c>
      <c r="BW260" s="3">
        <v>18576.03</v>
      </c>
      <c r="BX260" s="3">
        <v>0</v>
      </c>
      <c r="BY260" s="3">
        <v>8924.5499999999993</v>
      </c>
      <c r="BZ260" s="3">
        <v>2215.35</v>
      </c>
      <c r="CA260" s="3">
        <v>58480.6</v>
      </c>
      <c r="CB260" s="3">
        <v>27447.81</v>
      </c>
      <c r="CC260" s="3">
        <v>13507.69</v>
      </c>
      <c r="CD260" s="3">
        <v>3597.43</v>
      </c>
      <c r="CE260" s="3">
        <v>0</v>
      </c>
      <c r="CF260" s="3">
        <v>1392.53</v>
      </c>
      <c r="CG260" s="3">
        <v>464.17</v>
      </c>
      <c r="CH260" s="3">
        <v>0</v>
      </c>
      <c r="CI260" s="3">
        <v>116.03</v>
      </c>
      <c r="CJ260" s="3">
        <v>12700.75</v>
      </c>
      <c r="CK260" s="3">
        <v>0</v>
      </c>
      <c r="CL260" s="3">
        <v>0</v>
      </c>
      <c r="CM260" s="3">
        <v>768061.49</v>
      </c>
      <c r="CN260" s="3">
        <v>351226.12</v>
      </c>
      <c r="CO260" s="3">
        <v>77128.47</v>
      </c>
      <c r="CP260" s="3">
        <v>1000</v>
      </c>
      <c r="CQ260" s="3">
        <v>17926.3</v>
      </c>
      <c r="CR260" s="3">
        <v>0</v>
      </c>
      <c r="CS260" s="3">
        <v>25000</v>
      </c>
      <c r="CT260" s="3">
        <v>0</v>
      </c>
      <c r="CU260" s="3">
        <v>494886.24</v>
      </c>
      <c r="CV260" s="3">
        <v>0</v>
      </c>
      <c r="CW260" s="3">
        <v>97988.2</v>
      </c>
      <c r="CX260" s="3">
        <v>156104.9</v>
      </c>
      <c r="CY260" s="3">
        <v>12938.28</v>
      </c>
      <c r="CZ260" s="3">
        <v>0</v>
      </c>
      <c r="DA260" s="3">
        <v>57967.35</v>
      </c>
      <c r="DB260" s="3">
        <v>433181.96</v>
      </c>
      <c r="DC260" s="3">
        <v>0</v>
      </c>
      <c r="DD260" s="3">
        <v>0</v>
      </c>
      <c r="DE260" s="3">
        <v>0</v>
      </c>
      <c r="DF260" s="3">
        <v>0</v>
      </c>
      <c r="DG260" s="3">
        <v>0</v>
      </c>
      <c r="DH260" s="3">
        <v>0</v>
      </c>
      <c r="DI260" s="3">
        <v>0</v>
      </c>
      <c r="DJ260" s="3">
        <v>0</v>
      </c>
      <c r="DK260" s="3">
        <v>0</v>
      </c>
      <c r="DL260" s="3">
        <v>0</v>
      </c>
      <c r="DM260" s="3">
        <v>2508301.17</v>
      </c>
      <c r="DN260" s="3">
        <v>57967.35</v>
      </c>
      <c r="DO260" s="3">
        <v>0</v>
      </c>
      <c r="DP260" s="3">
        <v>0</v>
      </c>
      <c r="DQ260" s="3">
        <v>0</v>
      </c>
      <c r="DR260" s="3">
        <v>5804.88</v>
      </c>
      <c r="DS260" s="3">
        <v>0</v>
      </c>
      <c r="DT260" s="3" t="s">
        <v>121</v>
      </c>
      <c r="DU260" s="3" t="s">
        <v>122</v>
      </c>
      <c r="DV260" s="16" t="s">
        <v>1078</v>
      </c>
    </row>
    <row r="261" spans="1:126" ht="12.75" customHeight="1" x14ac:dyDescent="0.25">
      <c r="A261" s="3" t="s">
        <v>1048</v>
      </c>
      <c r="B261" s="3" t="s">
        <v>420</v>
      </c>
      <c r="C261" s="7" t="s">
        <v>857</v>
      </c>
      <c r="D261" s="7" t="s">
        <v>423</v>
      </c>
      <c r="E261" s="3" t="s">
        <v>125</v>
      </c>
      <c r="F261" s="8"/>
      <c r="G261" s="8"/>
      <c r="H261" s="8"/>
      <c r="I261" s="8"/>
      <c r="J261" s="5">
        <v>368</v>
      </c>
      <c r="K261" s="8"/>
      <c r="L261" s="8"/>
      <c r="M261" s="3">
        <v>0</v>
      </c>
      <c r="N261" s="3">
        <v>368</v>
      </c>
      <c r="O261" s="3">
        <v>368</v>
      </c>
      <c r="P261" s="3">
        <v>1600</v>
      </c>
      <c r="Q261" s="3">
        <v>27.86</v>
      </c>
      <c r="R261" s="3">
        <v>84750.12</v>
      </c>
      <c r="S261" s="3">
        <v>8994.3700000000008</v>
      </c>
      <c r="T261" s="3">
        <v>7507.2</v>
      </c>
      <c r="U261" s="3">
        <v>2320790.6800000002</v>
      </c>
      <c r="V261" s="3">
        <v>2904884.15</v>
      </c>
      <c r="W261" s="12">
        <v>2539702.73</v>
      </c>
      <c r="X261" s="3">
        <v>0.87429999999999997</v>
      </c>
      <c r="Y261" s="3">
        <v>2539702.73</v>
      </c>
      <c r="Z261" s="3">
        <v>2904884.15</v>
      </c>
      <c r="AA261" s="3">
        <v>1170852.1299999999</v>
      </c>
      <c r="AB261" s="3">
        <v>0</v>
      </c>
      <c r="AC261" s="3">
        <v>82306.009999999995</v>
      </c>
      <c r="AD261" s="3">
        <v>18064.439999999999</v>
      </c>
      <c r="AE261" s="12">
        <v>219598.32</v>
      </c>
      <c r="AF261" s="3">
        <v>0</v>
      </c>
      <c r="AG261" s="6">
        <v>104688.66</v>
      </c>
      <c r="AH261" s="3">
        <v>482974.69</v>
      </c>
      <c r="AI261" s="3">
        <v>0</v>
      </c>
      <c r="AJ261" s="3">
        <v>377117.5</v>
      </c>
      <c r="AK261" s="3">
        <v>0</v>
      </c>
      <c r="AL261" s="3">
        <v>1</v>
      </c>
      <c r="AM261" s="3">
        <v>218912.05</v>
      </c>
      <c r="AN261" s="3">
        <v>0</v>
      </c>
      <c r="AO261" s="3">
        <v>16841791</v>
      </c>
      <c r="AP261" s="3">
        <v>0</v>
      </c>
      <c r="AQ261" s="3">
        <v>21571</v>
      </c>
      <c r="AR261" s="3">
        <v>0</v>
      </c>
      <c r="AS261" s="3">
        <v>0</v>
      </c>
      <c r="AT261" s="3">
        <v>22.39</v>
      </c>
      <c r="AU261" s="3">
        <v>13</v>
      </c>
      <c r="AV261" s="3">
        <v>16842</v>
      </c>
      <c r="AW261" s="3">
        <v>35.39</v>
      </c>
      <c r="AX261" s="3">
        <v>14.56</v>
      </c>
      <c r="AY261" s="3">
        <v>4.22</v>
      </c>
      <c r="AZ261" s="3">
        <v>0.09</v>
      </c>
      <c r="BA261" s="3">
        <v>0</v>
      </c>
      <c r="BB261" s="3">
        <v>1.19</v>
      </c>
      <c r="BC261" s="3">
        <v>0</v>
      </c>
      <c r="BD261" s="3">
        <v>1.48</v>
      </c>
      <c r="BE261" s="3">
        <v>0</v>
      </c>
      <c r="BF261" s="3">
        <v>0</v>
      </c>
      <c r="BG261" s="3">
        <v>0</v>
      </c>
      <c r="BH261" s="3">
        <v>323913</v>
      </c>
      <c r="BI261" s="3">
        <v>257120.34</v>
      </c>
      <c r="BJ261" s="3">
        <v>1500</v>
      </c>
      <c r="BK261" s="3">
        <v>367483</v>
      </c>
      <c r="BL261" s="3">
        <v>63288.5</v>
      </c>
      <c r="BM261" s="3">
        <v>0</v>
      </c>
      <c r="BN261" s="3">
        <v>44980.71</v>
      </c>
      <c r="BO261" s="3">
        <v>8197.75</v>
      </c>
      <c r="BP261" s="3">
        <v>0</v>
      </c>
      <c r="BQ261" s="3">
        <v>24939.74</v>
      </c>
      <c r="BR261" s="3">
        <v>0</v>
      </c>
      <c r="BS261" s="3">
        <v>0</v>
      </c>
      <c r="BT261" s="3">
        <v>185128.42</v>
      </c>
      <c r="BU261" s="3">
        <v>0</v>
      </c>
      <c r="BV261" s="3">
        <v>53334.93</v>
      </c>
      <c r="BW261" s="3">
        <v>43006.2</v>
      </c>
      <c r="BX261" s="3">
        <v>0</v>
      </c>
      <c r="BY261" s="3">
        <v>17073.169999999998</v>
      </c>
      <c r="BZ261" s="3">
        <v>3146.37</v>
      </c>
      <c r="CA261" s="3">
        <v>0</v>
      </c>
      <c r="CB261" s="3">
        <v>24589.89</v>
      </c>
      <c r="CC261" s="3">
        <v>13916.54</v>
      </c>
      <c r="CD261" s="3">
        <v>849.61</v>
      </c>
      <c r="CE261" s="3">
        <v>0</v>
      </c>
      <c r="CF261" s="3">
        <v>499.76</v>
      </c>
      <c r="CG261" s="3">
        <v>249.91</v>
      </c>
      <c r="CH261" s="3">
        <v>0</v>
      </c>
      <c r="CI261" s="3">
        <v>49.97</v>
      </c>
      <c r="CJ261" s="3">
        <v>5051.38</v>
      </c>
      <c r="CK261" s="3">
        <v>0</v>
      </c>
      <c r="CL261" s="3">
        <v>349.85</v>
      </c>
      <c r="CM261" s="3">
        <v>596029.55000000005</v>
      </c>
      <c r="CN261" s="3">
        <v>245246.65</v>
      </c>
      <c r="CO261" s="3">
        <v>71142.31</v>
      </c>
      <c r="CP261" s="3">
        <v>1500</v>
      </c>
      <c r="CQ261" s="3">
        <v>20032.39</v>
      </c>
      <c r="CR261" s="3">
        <v>0</v>
      </c>
      <c r="CS261" s="3">
        <v>25000</v>
      </c>
      <c r="CT261" s="3">
        <v>0</v>
      </c>
      <c r="CU261" s="3">
        <v>0</v>
      </c>
      <c r="CV261" s="3">
        <v>0</v>
      </c>
      <c r="CW261" s="3">
        <v>62699.9</v>
      </c>
      <c r="CX261" s="3">
        <v>128619.05</v>
      </c>
      <c r="CY261" s="3">
        <v>22150.98</v>
      </c>
      <c r="CZ261" s="3">
        <v>0</v>
      </c>
      <c r="DA261" s="3">
        <v>32374.9</v>
      </c>
      <c r="DB261" s="3">
        <v>313648.31</v>
      </c>
      <c r="DC261" s="3">
        <v>0</v>
      </c>
      <c r="DD261" s="3">
        <v>0</v>
      </c>
      <c r="DE261" s="3">
        <v>0</v>
      </c>
      <c r="DF261" s="3">
        <v>0</v>
      </c>
      <c r="DG261" s="3">
        <v>0</v>
      </c>
      <c r="DH261" s="3">
        <v>0</v>
      </c>
      <c r="DI261" s="3">
        <v>0</v>
      </c>
      <c r="DJ261" s="3">
        <v>0</v>
      </c>
      <c r="DK261" s="3">
        <v>0</v>
      </c>
      <c r="DL261" s="3">
        <v>0</v>
      </c>
      <c r="DM261" s="3">
        <v>1838984.52</v>
      </c>
      <c r="DN261" s="3">
        <v>32374.91</v>
      </c>
      <c r="DO261" s="3">
        <v>0</v>
      </c>
      <c r="DP261" s="3">
        <v>0</v>
      </c>
      <c r="DQ261" s="3">
        <v>0</v>
      </c>
      <c r="DR261" s="3">
        <v>5036.9399999999996</v>
      </c>
      <c r="DS261" s="3">
        <v>0</v>
      </c>
      <c r="DT261" s="3" t="s">
        <v>121</v>
      </c>
      <c r="DU261" s="3" t="s">
        <v>122</v>
      </c>
      <c r="DV261" s="16" t="s">
        <v>1078</v>
      </c>
    </row>
    <row r="262" spans="1:126" ht="12.75" customHeight="1" x14ac:dyDescent="0.25">
      <c r="A262" s="3" t="s">
        <v>1048</v>
      </c>
      <c r="B262" s="3" t="s">
        <v>420</v>
      </c>
      <c r="C262" s="7" t="s">
        <v>858</v>
      </c>
      <c r="D262" s="7" t="s">
        <v>424</v>
      </c>
      <c r="E262" s="3" t="s">
        <v>129</v>
      </c>
      <c r="F262" s="5">
        <v>828</v>
      </c>
      <c r="G262" s="8"/>
      <c r="H262" s="8"/>
      <c r="I262" s="8"/>
      <c r="J262" s="5">
        <v>572</v>
      </c>
      <c r="K262" s="8"/>
      <c r="L262" s="5">
        <v>267</v>
      </c>
      <c r="M262" s="3">
        <v>1095</v>
      </c>
      <c r="N262" s="3">
        <v>572</v>
      </c>
      <c r="O262" s="3">
        <v>1667</v>
      </c>
      <c r="P262" s="3">
        <v>8800</v>
      </c>
      <c r="Q262" s="3">
        <v>121.35</v>
      </c>
      <c r="R262" s="3">
        <v>369146.7</v>
      </c>
      <c r="S262" s="3">
        <v>52398.63</v>
      </c>
      <c r="T262" s="3">
        <v>34006.800000000003</v>
      </c>
      <c r="U262" s="3">
        <v>8938200.1199999992</v>
      </c>
      <c r="V262" s="3">
        <v>11200194.710000001</v>
      </c>
      <c r="W262" s="12">
        <v>9666660.1199999992</v>
      </c>
      <c r="X262" s="3">
        <v>0.86309999999999998</v>
      </c>
      <c r="Y262" s="3">
        <v>9666660.1199999992</v>
      </c>
      <c r="Z262" s="3">
        <v>11200194.710000001</v>
      </c>
      <c r="AA262" s="3">
        <v>4397510.87</v>
      </c>
      <c r="AB262" s="3">
        <v>0</v>
      </c>
      <c r="AC262" s="3">
        <v>407297</v>
      </c>
      <c r="AD262" s="3">
        <v>83416.679999999993</v>
      </c>
      <c r="AE262" s="12">
        <v>831737.99</v>
      </c>
      <c r="AF262" s="3">
        <v>0</v>
      </c>
      <c r="AG262" s="6">
        <v>327960.7</v>
      </c>
      <c r="AH262" s="3">
        <v>1613458.2</v>
      </c>
      <c r="AI262" s="3">
        <v>1053848.9442</v>
      </c>
      <c r="AJ262" s="3">
        <v>673772.27579999994</v>
      </c>
      <c r="AK262" s="3">
        <v>0.61</v>
      </c>
      <c r="AL262" s="3">
        <v>0.39</v>
      </c>
      <c r="AM262" s="3">
        <v>728460</v>
      </c>
      <c r="AN262" s="3">
        <v>0</v>
      </c>
      <c r="AO262" s="3">
        <v>26852298</v>
      </c>
      <c r="AP262" s="3">
        <v>23310</v>
      </c>
      <c r="AQ262" s="3">
        <v>28117</v>
      </c>
      <c r="AR262" s="3">
        <v>0</v>
      </c>
      <c r="AS262" s="3">
        <v>40.630000000000003</v>
      </c>
      <c r="AT262" s="3">
        <v>23.7</v>
      </c>
      <c r="AU262" s="3">
        <v>27.13</v>
      </c>
      <c r="AV262" s="3">
        <v>26852</v>
      </c>
      <c r="AW262" s="3">
        <v>91.46</v>
      </c>
      <c r="AX262" s="3">
        <v>37.32</v>
      </c>
      <c r="AY262" s="3">
        <v>2.9</v>
      </c>
      <c r="AZ262" s="3">
        <v>0</v>
      </c>
      <c r="BA262" s="3">
        <v>0</v>
      </c>
      <c r="BB262" s="3">
        <v>2.11</v>
      </c>
      <c r="BC262" s="3">
        <v>0</v>
      </c>
      <c r="BD262" s="3">
        <v>0</v>
      </c>
      <c r="BE262" s="3">
        <v>0</v>
      </c>
      <c r="BF262" s="3">
        <v>30.66</v>
      </c>
      <c r="BG262" s="3">
        <v>0</v>
      </c>
      <c r="BH262" s="3">
        <v>1188193</v>
      </c>
      <c r="BI262" s="3">
        <v>163558.5</v>
      </c>
      <c r="BJ262" s="3">
        <v>13162.18</v>
      </c>
      <c r="BK262" s="3">
        <v>1518626.7</v>
      </c>
      <c r="BL262" s="3">
        <v>87027</v>
      </c>
      <c r="BM262" s="3">
        <v>0</v>
      </c>
      <c r="BN262" s="3">
        <v>12805.31</v>
      </c>
      <c r="BO262" s="3">
        <v>57592.36</v>
      </c>
      <c r="BP262" s="3">
        <v>994850</v>
      </c>
      <c r="BQ262" s="3">
        <v>1120.92</v>
      </c>
      <c r="BR262" s="3">
        <v>0</v>
      </c>
      <c r="BS262" s="3">
        <v>0</v>
      </c>
      <c r="BT262" s="3">
        <v>85597.75</v>
      </c>
      <c r="BU262" s="3">
        <v>13162.18</v>
      </c>
      <c r="BV262" s="3">
        <v>151527.25</v>
      </c>
      <c r="BW262" s="3">
        <v>30384.5</v>
      </c>
      <c r="BX262" s="3">
        <v>0</v>
      </c>
      <c r="BY262" s="3">
        <v>1799.8</v>
      </c>
      <c r="BZ262" s="3">
        <v>33074.160000000003</v>
      </c>
      <c r="CA262" s="3">
        <v>71466.570000000007</v>
      </c>
      <c r="CB262" s="3">
        <v>1120.92</v>
      </c>
      <c r="CC262" s="3">
        <v>35421.300000000003</v>
      </c>
      <c r="CD262" s="3">
        <v>0</v>
      </c>
      <c r="CE262" s="3">
        <v>0</v>
      </c>
      <c r="CF262" s="3">
        <v>0</v>
      </c>
      <c r="CG262" s="3">
        <v>0</v>
      </c>
      <c r="CH262" s="3">
        <v>0</v>
      </c>
      <c r="CI262" s="3">
        <v>0</v>
      </c>
      <c r="CJ262" s="3">
        <v>24518.2</v>
      </c>
      <c r="CK262" s="3">
        <v>100000</v>
      </c>
      <c r="CL262" s="3">
        <v>0</v>
      </c>
      <c r="CM262" s="3">
        <v>2456081.2200000002</v>
      </c>
      <c r="CN262" s="3">
        <v>1002150.13</v>
      </c>
      <c r="CO262" s="3">
        <v>77960.75</v>
      </c>
      <c r="CP262" s="3">
        <v>0</v>
      </c>
      <c r="CQ262" s="3">
        <v>56642.5</v>
      </c>
      <c r="CR262" s="3">
        <v>0</v>
      </c>
      <c r="CS262" s="3">
        <v>0</v>
      </c>
      <c r="CT262" s="3">
        <v>0</v>
      </c>
      <c r="CU262" s="3">
        <v>823383.43</v>
      </c>
      <c r="CV262" s="3">
        <v>0</v>
      </c>
      <c r="CW262" s="3">
        <v>37708.51</v>
      </c>
      <c r="CX262" s="3">
        <v>531519.35</v>
      </c>
      <c r="CY262" s="3">
        <v>30459.45</v>
      </c>
      <c r="CZ262" s="3">
        <v>250000</v>
      </c>
      <c r="DA262" s="3">
        <v>75310.78</v>
      </c>
      <c r="DB262" s="3">
        <v>1367099.45</v>
      </c>
      <c r="DC262" s="3">
        <v>0</v>
      </c>
      <c r="DD262" s="3">
        <v>0</v>
      </c>
      <c r="DE262" s="3">
        <v>0</v>
      </c>
      <c r="DF262" s="3">
        <v>0</v>
      </c>
      <c r="DG262" s="3">
        <v>0</v>
      </c>
      <c r="DH262" s="3">
        <v>0</v>
      </c>
      <c r="DI262" s="3">
        <v>0</v>
      </c>
      <c r="DJ262" s="3">
        <v>0</v>
      </c>
      <c r="DK262" s="3">
        <v>0</v>
      </c>
      <c r="DL262" s="3">
        <v>0</v>
      </c>
      <c r="DM262" s="3">
        <v>6882618.2000000002</v>
      </c>
      <c r="DN262" s="3">
        <v>75310.789999999994</v>
      </c>
      <c r="DO262" s="3">
        <v>0</v>
      </c>
      <c r="DP262" s="3">
        <v>0</v>
      </c>
      <c r="DQ262" s="3">
        <v>0</v>
      </c>
      <c r="DR262" s="3">
        <v>0</v>
      </c>
      <c r="DS262" s="3">
        <v>0</v>
      </c>
      <c r="DT262" s="3" t="s">
        <v>121</v>
      </c>
      <c r="DU262" s="3" t="s">
        <v>122</v>
      </c>
      <c r="DV262" s="16" t="s">
        <v>1078</v>
      </c>
    </row>
    <row r="263" spans="1:126" ht="12.75" customHeight="1" x14ac:dyDescent="0.25">
      <c r="A263" s="3" t="s">
        <v>1048</v>
      </c>
      <c r="B263" s="3" t="s">
        <v>420</v>
      </c>
      <c r="C263" s="7" t="s">
        <v>859</v>
      </c>
      <c r="D263" s="7" t="s">
        <v>425</v>
      </c>
      <c r="E263" s="3" t="s">
        <v>129</v>
      </c>
      <c r="F263" s="5">
        <v>196</v>
      </c>
      <c r="G263" s="8"/>
      <c r="H263" s="8"/>
      <c r="I263" s="8"/>
      <c r="J263" s="5">
        <v>113</v>
      </c>
      <c r="K263" s="8"/>
      <c r="L263" s="5">
        <v>58</v>
      </c>
      <c r="M263" s="3">
        <v>254</v>
      </c>
      <c r="N263" s="3">
        <v>113</v>
      </c>
      <c r="O263" s="3">
        <v>367</v>
      </c>
      <c r="P263" s="3">
        <v>4400</v>
      </c>
      <c r="Q263" s="3">
        <v>30.013000000000002</v>
      </c>
      <c r="R263" s="3">
        <v>91299.55</v>
      </c>
      <c r="S263" s="3">
        <v>21212.82</v>
      </c>
      <c r="T263" s="3">
        <v>7486.8</v>
      </c>
      <c r="U263" s="3">
        <v>2185308.4500000002</v>
      </c>
      <c r="V263" s="3">
        <v>2726117.47</v>
      </c>
      <c r="W263" s="12">
        <v>2185308.4500000002</v>
      </c>
      <c r="X263" s="3">
        <v>0.80159999999999998</v>
      </c>
      <c r="Y263" s="3">
        <v>2185308.4500000002</v>
      </c>
      <c r="Z263" s="3">
        <v>2726117.47</v>
      </c>
      <c r="AA263" s="3">
        <v>1095376.8600000001</v>
      </c>
      <c r="AB263" s="3">
        <v>0</v>
      </c>
      <c r="AC263" s="3">
        <v>66698.28</v>
      </c>
      <c r="AD263" s="3">
        <v>17814.240000000002</v>
      </c>
      <c r="AE263" s="12">
        <v>170259.14</v>
      </c>
      <c r="AF263" s="3">
        <v>0</v>
      </c>
      <c r="AG263" s="6">
        <v>128387.89</v>
      </c>
      <c r="AH263" s="3">
        <v>366911.2</v>
      </c>
      <c r="AI263" s="3">
        <v>242121.03</v>
      </c>
      <c r="AJ263" s="3">
        <v>161414.01999999999</v>
      </c>
      <c r="AK263" s="3">
        <v>0.6</v>
      </c>
      <c r="AL263" s="3">
        <v>0.4</v>
      </c>
      <c r="AM263" s="3">
        <v>0</v>
      </c>
      <c r="AN263" s="3">
        <v>0</v>
      </c>
      <c r="AO263" s="3">
        <v>6442663</v>
      </c>
      <c r="AP263" s="3">
        <v>5339</v>
      </c>
      <c r="AQ263" s="3">
        <v>6724</v>
      </c>
      <c r="AR263" s="3">
        <v>0</v>
      </c>
      <c r="AS263" s="3">
        <v>39.24</v>
      </c>
      <c r="AT263" s="3">
        <v>23.41</v>
      </c>
      <c r="AU263" s="3">
        <v>0</v>
      </c>
      <c r="AV263" s="3">
        <v>6443</v>
      </c>
      <c r="AW263" s="3">
        <v>62.65</v>
      </c>
      <c r="AX263" s="3">
        <v>17.03</v>
      </c>
      <c r="AY263" s="3">
        <v>0</v>
      </c>
      <c r="AZ263" s="3">
        <v>0</v>
      </c>
      <c r="BA263" s="3">
        <v>0</v>
      </c>
      <c r="BB263" s="3">
        <v>0.54</v>
      </c>
      <c r="BC263" s="3">
        <v>0</v>
      </c>
      <c r="BD263" s="3">
        <v>1.55</v>
      </c>
      <c r="BE263" s="3">
        <v>0</v>
      </c>
      <c r="BF263" s="3">
        <v>41.75</v>
      </c>
      <c r="BG263" s="3">
        <v>3.88</v>
      </c>
      <c r="BH263" s="3">
        <v>162141.16</v>
      </c>
      <c r="BI263" s="3">
        <v>0</v>
      </c>
      <c r="BJ263" s="3">
        <v>0</v>
      </c>
      <c r="BK263" s="3">
        <v>286305.38</v>
      </c>
      <c r="BL263" s="3">
        <v>12000</v>
      </c>
      <c r="BM263" s="3">
        <v>0</v>
      </c>
      <c r="BN263" s="3">
        <v>33311.11</v>
      </c>
      <c r="BO263" s="3">
        <v>7967.5</v>
      </c>
      <c r="BP263" s="3">
        <v>269012.5</v>
      </c>
      <c r="BQ263" s="3">
        <v>66279.92</v>
      </c>
      <c r="BR263" s="3">
        <v>0</v>
      </c>
      <c r="BS263" s="3">
        <v>0</v>
      </c>
      <c r="BT263" s="3">
        <v>0</v>
      </c>
      <c r="BU263" s="3">
        <v>0</v>
      </c>
      <c r="BV263" s="3">
        <v>20698.36</v>
      </c>
      <c r="BW263" s="3">
        <v>4021.5</v>
      </c>
      <c r="BX263" s="3">
        <v>0</v>
      </c>
      <c r="BY263" s="3">
        <v>20620.36</v>
      </c>
      <c r="BZ263" s="3">
        <v>3637.33</v>
      </c>
      <c r="CA263" s="3">
        <v>0</v>
      </c>
      <c r="CB263" s="3">
        <v>41269.919999999998</v>
      </c>
      <c r="CC263" s="3">
        <v>5143.58</v>
      </c>
      <c r="CD263" s="3">
        <v>0</v>
      </c>
      <c r="CE263" s="3">
        <v>0</v>
      </c>
      <c r="CF263" s="3">
        <v>38</v>
      </c>
      <c r="CG263" s="3">
        <v>4500</v>
      </c>
      <c r="CH263" s="3">
        <v>0</v>
      </c>
      <c r="CI263" s="3">
        <v>0</v>
      </c>
      <c r="CJ263" s="3">
        <v>4330.17</v>
      </c>
      <c r="CK263" s="3">
        <v>0</v>
      </c>
      <c r="CL263" s="3">
        <v>10</v>
      </c>
      <c r="CM263" s="3">
        <v>403535.05</v>
      </c>
      <c r="CN263" s="3">
        <v>109708.85</v>
      </c>
      <c r="CO263" s="3">
        <v>0</v>
      </c>
      <c r="CP263" s="3">
        <v>0</v>
      </c>
      <c r="CQ263" s="3">
        <v>3478.5</v>
      </c>
      <c r="CR263" s="3">
        <v>0</v>
      </c>
      <c r="CS263" s="3">
        <v>10000</v>
      </c>
      <c r="CT263" s="3">
        <v>0</v>
      </c>
      <c r="CU263" s="3">
        <v>269012.5</v>
      </c>
      <c r="CV263" s="3">
        <v>25000</v>
      </c>
      <c r="CW263" s="3">
        <v>24948.09</v>
      </c>
      <c r="CX263" s="3">
        <v>100206.88</v>
      </c>
      <c r="CY263" s="3">
        <v>4200</v>
      </c>
      <c r="CZ263" s="3">
        <v>41347.18</v>
      </c>
      <c r="DA263" s="3">
        <v>23644.36</v>
      </c>
      <c r="DB263" s="3">
        <v>265569.02</v>
      </c>
      <c r="DC263" s="3">
        <v>0</v>
      </c>
      <c r="DD263" s="3">
        <v>0</v>
      </c>
      <c r="DE263" s="3">
        <v>0</v>
      </c>
      <c r="DF263" s="3">
        <v>0</v>
      </c>
      <c r="DG263" s="3">
        <v>0</v>
      </c>
      <c r="DH263" s="3">
        <v>0</v>
      </c>
      <c r="DI263" s="3">
        <v>0</v>
      </c>
      <c r="DJ263" s="3">
        <v>0</v>
      </c>
      <c r="DK263" s="3">
        <v>0</v>
      </c>
      <c r="DL263" s="3">
        <v>0</v>
      </c>
      <c r="DM263" s="3">
        <v>1653385.51</v>
      </c>
      <c r="DN263" s="3">
        <v>23644.37</v>
      </c>
      <c r="DO263" s="3">
        <v>0</v>
      </c>
      <c r="DP263" s="3">
        <v>0</v>
      </c>
      <c r="DQ263" s="3">
        <v>0</v>
      </c>
      <c r="DR263" s="3">
        <v>1500</v>
      </c>
      <c r="DS263" s="3">
        <v>0</v>
      </c>
      <c r="DT263" s="3" t="s">
        <v>121</v>
      </c>
      <c r="DU263" s="3" t="s">
        <v>122</v>
      </c>
      <c r="DV263" s="16" t="s">
        <v>1075</v>
      </c>
    </row>
    <row r="264" spans="1:126" ht="12.75" customHeight="1" x14ac:dyDescent="0.25">
      <c r="A264" s="3" t="s">
        <v>1048</v>
      </c>
      <c r="B264" s="3" t="s">
        <v>420</v>
      </c>
      <c r="C264" s="7" t="s">
        <v>860</v>
      </c>
      <c r="D264" s="7" t="s">
        <v>426</v>
      </c>
      <c r="E264" s="3" t="s">
        <v>129</v>
      </c>
      <c r="F264" s="5">
        <v>203</v>
      </c>
      <c r="G264" s="8"/>
      <c r="H264" s="8"/>
      <c r="I264" s="8"/>
      <c r="J264" s="5">
        <v>111</v>
      </c>
      <c r="K264" s="8"/>
      <c r="L264" s="5">
        <v>53</v>
      </c>
      <c r="M264" s="3">
        <v>256</v>
      </c>
      <c r="N264" s="3">
        <v>111</v>
      </c>
      <c r="O264" s="3">
        <v>367</v>
      </c>
      <c r="P264" s="3">
        <v>3400</v>
      </c>
      <c r="Q264" s="3">
        <v>31.501000000000001</v>
      </c>
      <c r="R264" s="3">
        <v>95826.04</v>
      </c>
      <c r="S264" s="3">
        <v>24353.21</v>
      </c>
      <c r="T264" s="3">
        <v>7486.8</v>
      </c>
      <c r="U264" s="3">
        <v>2248871.25</v>
      </c>
      <c r="V264" s="3">
        <v>2815190.21</v>
      </c>
      <c r="W264" s="12">
        <v>2486455.25</v>
      </c>
      <c r="X264" s="3">
        <v>0.88319999999999999</v>
      </c>
      <c r="Y264" s="3">
        <v>2486455.25</v>
      </c>
      <c r="Z264" s="3">
        <v>2815190.21</v>
      </c>
      <c r="AA264" s="3">
        <v>1090914.19</v>
      </c>
      <c r="AB264" s="3">
        <v>0</v>
      </c>
      <c r="AC264" s="3">
        <v>113243.29</v>
      </c>
      <c r="AD264" s="3">
        <v>17113.68</v>
      </c>
      <c r="AE264" s="12">
        <v>222162.81</v>
      </c>
      <c r="AF264" s="3">
        <v>0</v>
      </c>
      <c r="AG264" s="6">
        <v>140758.91</v>
      </c>
      <c r="AH264" s="3">
        <v>190021.93</v>
      </c>
      <c r="AI264" s="3">
        <v>349720.12800000003</v>
      </c>
      <c r="AJ264" s="3">
        <v>233146.75200000001</v>
      </c>
      <c r="AK264" s="3">
        <v>0.6</v>
      </c>
      <c r="AL264" s="3">
        <v>0.4</v>
      </c>
      <c r="AM264" s="3">
        <v>237584</v>
      </c>
      <c r="AN264" s="3">
        <v>0</v>
      </c>
      <c r="AO264" s="3">
        <v>10092861</v>
      </c>
      <c r="AP264" s="3">
        <v>2220</v>
      </c>
      <c r="AQ264" s="3">
        <v>5297</v>
      </c>
      <c r="AR264" s="3">
        <v>0</v>
      </c>
      <c r="AS264" s="3">
        <v>37.659999999999997</v>
      </c>
      <c r="AT264" s="3">
        <v>20.09</v>
      </c>
      <c r="AU264" s="3">
        <v>23.54</v>
      </c>
      <c r="AV264" s="3">
        <v>10093</v>
      </c>
      <c r="AW264" s="3">
        <v>81.290000000000006</v>
      </c>
      <c r="AX264" s="3">
        <v>20.82</v>
      </c>
      <c r="AY264" s="3">
        <v>5.99</v>
      </c>
      <c r="AZ264" s="3">
        <v>0</v>
      </c>
      <c r="BA264" s="3">
        <v>0</v>
      </c>
      <c r="BB264" s="3">
        <v>1.34</v>
      </c>
      <c r="BC264" s="3">
        <v>0</v>
      </c>
      <c r="BD264" s="3">
        <v>2.97</v>
      </c>
      <c r="BE264" s="3">
        <v>0</v>
      </c>
      <c r="BF264" s="3">
        <v>0</v>
      </c>
      <c r="BG264" s="3">
        <v>0</v>
      </c>
      <c r="BH264" s="3">
        <v>363340</v>
      </c>
      <c r="BI264" s="3">
        <v>304032.2</v>
      </c>
      <c r="BJ264" s="3">
        <v>0</v>
      </c>
      <c r="BK264" s="3">
        <v>370341</v>
      </c>
      <c r="BL264" s="3">
        <v>20500</v>
      </c>
      <c r="BM264" s="3">
        <v>0</v>
      </c>
      <c r="BN264" s="3">
        <v>92261.58</v>
      </c>
      <c r="BO264" s="3">
        <v>50552.37</v>
      </c>
      <c r="BP264" s="3">
        <v>0</v>
      </c>
      <c r="BQ264" s="3">
        <v>0</v>
      </c>
      <c r="BR264" s="3">
        <v>0</v>
      </c>
      <c r="BS264" s="3">
        <v>19151.66</v>
      </c>
      <c r="BT264" s="3">
        <v>243534.4</v>
      </c>
      <c r="BU264" s="3">
        <v>0</v>
      </c>
      <c r="BV264" s="3">
        <v>33337.51</v>
      </c>
      <c r="BW264" s="3">
        <v>0</v>
      </c>
      <c r="BX264" s="3">
        <v>0</v>
      </c>
      <c r="BY264" s="3">
        <v>59492.57</v>
      </c>
      <c r="BZ264" s="3">
        <v>30818.05</v>
      </c>
      <c r="CA264" s="3">
        <v>0</v>
      </c>
      <c r="CB264" s="3">
        <v>0</v>
      </c>
      <c r="CC264" s="3">
        <v>9194.6200000000008</v>
      </c>
      <c r="CD264" s="3">
        <v>0</v>
      </c>
      <c r="CE264" s="3">
        <v>0</v>
      </c>
      <c r="CF264" s="3">
        <v>0</v>
      </c>
      <c r="CG264" s="3">
        <v>7000</v>
      </c>
      <c r="CH264" s="3">
        <v>0</v>
      </c>
      <c r="CI264" s="3">
        <v>0</v>
      </c>
      <c r="CJ264" s="3">
        <v>19734.32</v>
      </c>
      <c r="CK264" s="3">
        <v>0</v>
      </c>
      <c r="CL264" s="3">
        <v>0</v>
      </c>
      <c r="CM264" s="3">
        <v>820450.88</v>
      </c>
      <c r="CN264" s="3">
        <v>210144.82</v>
      </c>
      <c r="CO264" s="3">
        <v>60497.8</v>
      </c>
      <c r="CP264" s="3">
        <v>0</v>
      </c>
      <c r="CQ264" s="3">
        <v>13500</v>
      </c>
      <c r="CR264" s="3">
        <v>0</v>
      </c>
      <c r="CS264" s="3">
        <v>30000</v>
      </c>
      <c r="CT264" s="3">
        <v>0</v>
      </c>
      <c r="CU264" s="3">
        <v>0</v>
      </c>
      <c r="CV264" s="3">
        <v>0</v>
      </c>
      <c r="CW264" s="3">
        <v>72668</v>
      </c>
      <c r="CX264" s="3">
        <v>129619.35</v>
      </c>
      <c r="CY264" s="3">
        <v>6627.05</v>
      </c>
      <c r="CZ264" s="3">
        <v>0</v>
      </c>
      <c r="DA264" s="3">
        <v>62424.45</v>
      </c>
      <c r="DB264" s="3">
        <v>337003.49</v>
      </c>
      <c r="DC264" s="3">
        <v>0</v>
      </c>
      <c r="DD264" s="3">
        <v>0</v>
      </c>
      <c r="DE264" s="3">
        <v>0</v>
      </c>
      <c r="DF264" s="3">
        <v>0</v>
      </c>
      <c r="DG264" s="3">
        <v>0</v>
      </c>
      <c r="DH264" s="3">
        <v>0</v>
      </c>
      <c r="DI264" s="3">
        <v>0</v>
      </c>
      <c r="DJ264" s="3">
        <v>0</v>
      </c>
      <c r="DK264" s="3">
        <v>0</v>
      </c>
      <c r="DL264" s="3">
        <v>0</v>
      </c>
      <c r="DM264" s="3">
        <v>1525245.46</v>
      </c>
      <c r="DN264" s="3">
        <v>62424.45</v>
      </c>
      <c r="DO264" s="3">
        <v>0</v>
      </c>
      <c r="DP264" s="3">
        <v>0</v>
      </c>
      <c r="DQ264" s="3">
        <v>0</v>
      </c>
      <c r="DR264" s="3">
        <v>0</v>
      </c>
      <c r="DS264" s="3">
        <v>0</v>
      </c>
      <c r="DT264" s="3" t="s">
        <v>121</v>
      </c>
      <c r="DU264" s="3" t="s">
        <v>122</v>
      </c>
      <c r="DV264" s="16" t="s">
        <v>1078</v>
      </c>
    </row>
    <row r="265" spans="1:126" ht="12.75" customHeight="1" x14ac:dyDescent="0.25">
      <c r="A265" s="3" t="s">
        <v>1048</v>
      </c>
      <c r="B265" s="3" t="s">
        <v>420</v>
      </c>
      <c r="C265" s="7" t="s">
        <v>861</v>
      </c>
      <c r="D265" s="7" t="s">
        <v>427</v>
      </c>
      <c r="E265" s="3" t="s">
        <v>120</v>
      </c>
      <c r="F265" s="5">
        <v>221</v>
      </c>
      <c r="G265" s="8"/>
      <c r="H265" s="8"/>
      <c r="I265" s="8"/>
      <c r="J265" s="8"/>
      <c r="K265" s="8"/>
      <c r="L265" s="5">
        <v>73</v>
      </c>
      <c r="M265" s="3">
        <v>294</v>
      </c>
      <c r="N265" s="3">
        <v>0</v>
      </c>
      <c r="O265" s="3">
        <v>294</v>
      </c>
      <c r="P265" s="3">
        <v>2800</v>
      </c>
      <c r="Q265" s="3">
        <v>22.597000000000001</v>
      </c>
      <c r="R265" s="3">
        <v>68740.070000000007</v>
      </c>
      <c r="S265" s="3">
        <v>9835</v>
      </c>
      <c r="T265" s="3">
        <v>5997.6</v>
      </c>
      <c r="U265" s="3">
        <v>1560508.25</v>
      </c>
      <c r="V265" s="3">
        <v>1958144.39</v>
      </c>
      <c r="W265" s="12">
        <v>1560508.25</v>
      </c>
      <c r="X265" s="3">
        <v>0.79690000000000005</v>
      </c>
      <c r="Y265" s="3">
        <v>1560508.25</v>
      </c>
      <c r="Z265" s="3">
        <v>1958144.39</v>
      </c>
      <c r="AA265" s="3">
        <v>750999.78</v>
      </c>
      <c r="AB265" s="3">
        <v>0</v>
      </c>
      <c r="AC265" s="3">
        <v>87985.48</v>
      </c>
      <c r="AD265" s="3">
        <v>14711.76</v>
      </c>
      <c r="AE265" s="12">
        <v>87905.85</v>
      </c>
      <c r="AF265" s="3">
        <v>0</v>
      </c>
      <c r="AG265" s="6">
        <v>30746.33</v>
      </c>
      <c r="AH265" s="3">
        <v>411572.08</v>
      </c>
      <c r="AI265" s="3">
        <v>191831.91</v>
      </c>
      <c r="AJ265" s="3">
        <v>0</v>
      </c>
      <c r="AK265" s="3">
        <v>1</v>
      </c>
      <c r="AL265" s="3">
        <v>0</v>
      </c>
      <c r="AM265" s="3">
        <v>0</v>
      </c>
      <c r="AN265" s="3">
        <v>0</v>
      </c>
      <c r="AO265" s="3">
        <v>4323282</v>
      </c>
      <c r="AP265" s="3">
        <v>9278</v>
      </c>
      <c r="AQ265" s="3">
        <v>0</v>
      </c>
      <c r="AR265" s="3">
        <v>0</v>
      </c>
      <c r="AS265" s="3">
        <v>44.36</v>
      </c>
      <c r="AT265" s="3">
        <v>0</v>
      </c>
      <c r="AU265" s="3">
        <v>0</v>
      </c>
      <c r="AV265" s="3">
        <v>4323</v>
      </c>
      <c r="AW265" s="3">
        <v>44.36</v>
      </c>
      <c r="AX265" s="3">
        <v>40.74</v>
      </c>
      <c r="AY265" s="3">
        <v>6.08</v>
      </c>
      <c r="AZ265" s="3">
        <v>0</v>
      </c>
      <c r="BA265" s="3">
        <v>0</v>
      </c>
      <c r="BB265" s="3">
        <v>5.41</v>
      </c>
      <c r="BC265" s="3">
        <v>0</v>
      </c>
      <c r="BD265" s="3">
        <v>4.55</v>
      </c>
      <c r="BE265" s="3">
        <v>0</v>
      </c>
      <c r="BF265" s="3">
        <v>29.85</v>
      </c>
      <c r="BG265" s="3">
        <v>0</v>
      </c>
      <c r="BH265" s="3">
        <v>234375</v>
      </c>
      <c r="BI265" s="3">
        <v>73342.23</v>
      </c>
      <c r="BJ265" s="3">
        <v>0</v>
      </c>
      <c r="BK265" s="3">
        <v>218000</v>
      </c>
      <c r="BL265" s="3">
        <v>30000</v>
      </c>
      <c r="BM265" s="3">
        <v>0</v>
      </c>
      <c r="BN265" s="3">
        <v>24057.45</v>
      </c>
      <c r="BO265" s="3">
        <v>48379.23</v>
      </c>
      <c r="BP265" s="3">
        <v>152237.82999999999</v>
      </c>
      <c r="BQ265" s="3">
        <v>0</v>
      </c>
      <c r="BR265" s="3">
        <v>0</v>
      </c>
      <c r="BS265" s="3">
        <v>5832.72</v>
      </c>
      <c r="BT265" s="3">
        <v>47062.19</v>
      </c>
      <c r="BU265" s="3">
        <v>0</v>
      </c>
      <c r="BV265" s="3">
        <v>5175.58</v>
      </c>
      <c r="BW265" s="3">
        <v>3592.2</v>
      </c>
      <c r="BX265" s="3">
        <v>0</v>
      </c>
      <c r="BY265" s="3">
        <v>2486.0100000000002</v>
      </c>
      <c r="BZ265" s="3">
        <v>45003.02</v>
      </c>
      <c r="CA265" s="3">
        <v>23199.91</v>
      </c>
      <c r="CB265" s="3">
        <v>0</v>
      </c>
      <c r="CC265" s="3">
        <v>6414.41</v>
      </c>
      <c r="CD265" s="3">
        <v>0</v>
      </c>
      <c r="CE265" s="3">
        <v>0</v>
      </c>
      <c r="CF265" s="3">
        <v>0</v>
      </c>
      <c r="CG265" s="3">
        <v>3000</v>
      </c>
      <c r="CH265" s="3">
        <v>0</v>
      </c>
      <c r="CI265" s="3">
        <v>0</v>
      </c>
      <c r="CJ265" s="3">
        <v>3376.21</v>
      </c>
      <c r="CK265" s="3">
        <v>0</v>
      </c>
      <c r="CL265" s="3">
        <v>0</v>
      </c>
      <c r="CM265" s="3">
        <v>191831.91</v>
      </c>
      <c r="CN265" s="3">
        <v>176127.87</v>
      </c>
      <c r="CO265" s="3">
        <v>26280.04</v>
      </c>
      <c r="CP265" s="3">
        <v>0</v>
      </c>
      <c r="CQ265" s="3">
        <v>23407.8</v>
      </c>
      <c r="CR265" s="3">
        <v>0</v>
      </c>
      <c r="CS265" s="3">
        <v>19650</v>
      </c>
      <c r="CT265" s="3">
        <v>0</v>
      </c>
      <c r="CU265" s="3">
        <v>129037.92</v>
      </c>
      <c r="CV265" s="3">
        <v>0</v>
      </c>
      <c r="CW265" s="3">
        <v>18000</v>
      </c>
      <c r="CX265" s="3">
        <v>20000</v>
      </c>
      <c r="CY265" s="3">
        <v>2000</v>
      </c>
      <c r="CZ265" s="3">
        <v>1000</v>
      </c>
      <c r="DA265" s="3">
        <v>23000</v>
      </c>
      <c r="DB265" s="3">
        <v>212824.42</v>
      </c>
      <c r="DC265" s="3">
        <v>0</v>
      </c>
      <c r="DD265" s="3">
        <v>0</v>
      </c>
      <c r="DE265" s="3">
        <v>0</v>
      </c>
      <c r="DF265" s="3">
        <v>0</v>
      </c>
      <c r="DG265" s="3">
        <v>0</v>
      </c>
      <c r="DH265" s="3">
        <v>0</v>
      </c>
      <c r="DI265" s="3">
        <v>0</v>
      </c>
      <c r="DJ265" s="3">
        <v>0</v>
      </c>
      <c r="DK265" s="3">
        <v>0</v>
      </c>
      <c r="DL265" s="3">
        <v>0</v>
      </c>
      <c r="DM265" s="3">
        <v>1337930.01</v>
      </c>
      <c r="DN265" s="3">
        <v>23000</v>
      </c>
      <c r="DO265" s="3">
        <v>0</v>
      </c>
      <c r="DP265" s="3">
        <v>0</v>
      </c>
      <c r="DQ265" s="3">
        <v>0</v>
      </c>
      <c r="DR265" s="3">
        <v>0</v>
      </c>
      <c r="DS265" s="3">
        <v>0</v>
      </c>
      <c r="DT265" s="3" t="s">
        <v>121</v>
      </c>
      <c r="DU265" s="3" t="s">
        <v>122</v>
      </c>
      <c r="DV265" s="16" t="s">
        <v>1075</v>
      </c>
    </row>
    <row r="266" spans="1:126" ht="12.75" customHeight="1" x14ac:dyDescent="0.25">
      <c r="A266" s="3" t="s">
        <v>1048</v>
      </c>
      <c r="B266" s="3" t="s">
        <v>420</v>
      </c>
      <c r="C266" s="7" t="s">
        <v>862</v>
      </c>
      <c r="D266" s="7" t="s">
        <v>428</v>
      </c>
      <c r="E266" s="3" t="s">
        <v>129</v>
      </c>
      <c r="F266" s="5">
        <v>454</v>
      </c>
      <c r="G266" s="8"/>
      <c r="H266" s="8"/>
      <c r="I266" s="8"/>
      <c r="J266" s="5">
        <v>272</v>
      </c>
      <c r="K266" s="8"/>
      <c r="L266" s="5">
        <v>148</v>
      </c>
      <c r="M266" s="3">
        <v>602</v>
      </c>
      <c r="N266" s="3">
        <v>272</v>
      </c>
      <c r="O266" s="3">
        <v>874</v>
      </c>
      <c r="P266" s="3">
        <v>5200</v>
      </c>
      <c r="Q266" s="3">
        <v>67.625</v>
      </c>
      <c r="R266" s="3">
        <v>205715.25</v>
      </c>
      <c r="S266" s="3">
        <v>15310.15</v>
      </c>
      <c r="T266" s="3">
        <v>17829.599999999999</v>
      </c>
      <c r="U266" s="3">
        <v>4711594.3499999996</v>
      </c>
      <c r="V266" s="3">
        <v>5867851.0999999996</v>
      </c>
      <c r="W266" s="12">
        <v>5243594.3499999996</v>
      </c>
      <c r="X266" s="3">
        <v>0.89359999999999995</v>
      </c>
      <c r="Y266" s="3">
        <v>5113594.3499999996</v>
      </c>
      <c r="Z266" s="3">
        <v>5867851.0999999996</v>
      </c>
      <c r="AA266" s="3">
        <v>2387422.44</v>
      </c>
      <c r="AB266" s="3">
        <v>0</v>
      </c>
      <c r="AC266" s="3">
        <v>127009.98</v>
      </c>
      <c r="AD266" s="3">
        <v>42333.84</v>
      </c>
      <c r="AE266" s="12">
        <v>480163.06</v>
      </c>
      <c r="AF266" s="3">
        <v>0</v>
      </c>
      <c r="AG266" s="6">
        <v>140108.78</v>
      </c>
      <c r="AH266" s="3">
        <v>1204765.1599999999</v>
      </c>
      <c r="AI266" s="3">
        <v>383186.78370000003</v>
      </c>
      <c r="AJ266" s="3">
        <v>225046.20629999999</v>
      </c>
      <c r="AK266" s="3">
        <v>0.63</v>
      </c>
      <c r="AL266" s="3">
        <v>0.37</v>
      </c>
      <c r="AM266" s="3">
        <v>532000</v>
      </c>
      <c r="AN266" s="3">
        <v>0</v>
      </c>
      <c r="AO266" s="3">
        <v>9199728</v>
      </c>
      <c r="AP266" s="3">
        <v>17872</v>
      </c>
      <c r="AQ266" s="3">
        <v>18836</v>
      </c>
      <c r="AR266" s="3">
        <v>0</v>
      </c>
      <c r="AS266" s="3">
        <v>42.19</v>
      </c>
      <c r="AT266" s="3">
        <v>23.93</v>
      </c>
      <c r="AU266" s="3">
        <v>57.83</v>
      </c>
      <c r="AV266" s="3">
        <v>9200</v>
      </c>
      <c r="AW266" s="3">
        <v>123.95</v>
      </c>
      <c r="AX266" s="3">
        <v>44.01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6.52</v>
      </c>
      <c r="BE266" s="3">
        <v>0</v>
      </c>
      <c r="BF266" s="3">
        <v>0</v>
      </c>
      <c r="BG266" s="3">
        <v>0</v>
      </c>
      <c r="BH266" s="3">
        <v>554826</v>
      </c>
      <c r="BI266" s="3">
        <v>0</v>
      </c>
      <c r="BJ266" s="3">
        <v>15095.21</v>
      </c>
      <c r="BK266" s="3">
        <v>672700</v>
      </c>
      <c r="BL266" s="3">
        <v>7508.44</v>
      </c>
      <c r="BM266" s="3">
        <v>0</v>
      </c>
      <c r="BN266" s="3">
        <v>81258.210000000006</v>
      </c>
      <c r="BO266" s="3">
        <v>0</v>
      </c>
      <c r="BP266" s="3">
        <v>0</v>
      </c>
      <c r="BQ266" s="3">
        <v>1.04</v>
      </c>
      <c r="BR266" s="3">
        <v>0</v>
      </c>
      <c r="BS266" s="3">
        <v>28460.33</v>
      </c>
      <c r="BT266" s="3">
        <v>0</v>
      </c>
      <c r="BU266" s="3">
        <v>15095.21</v>
      </c>
      <c r="BV266" s="3">
        <v>66862.87</v>
      </c>
      <c r="BW266" s="3">
        <v>7508.44</v>
      </c>
      <c r="BX266" s="3">
        <v>0</v>
      </c>
      <c r="BY266" s="3">
        <v>15456.87</v>
      </c>
      <c r="BZ266" s="3">
        <v>0</v>
      </c>
      <c r="CA266" s="3">
        <v>80597.990000000005</v>
      </c>
      <c r="CB266" s="3">
        <v>1.04</v>
      </c>
      <c r="CC266" s="3">
        <v>22522.28</v>
      </c>
      <c r="CD266" s="3">
        <v>0</v>
      </c>
      <c r="CE266" s="3">
        <v>0</v>
      </c>
      <c r="CF266" s="3">
        <v>0</v>
      </c>
      <c r="CG266" s="3">
        <v>0</v>
      </c>
      <c r="CH266" s="3">
        <v>0</v>
      </c>
      <c r="CI266" s="3">
        <v>0</v>
      </c>
      <c r="CJ266" s="3">
        <v>0</v>
      </c>
      <c r="CK266" s="3">
        <v>0</v>
      </c>
      <c r="CL266" s="3">
        <v>0</v>
      </c>
      <c r="CM266" s="3">
        <v>1140232.99</v>
      </c>
      <c r="CN266" s="3">
        <v>404843.39</v>
      </c>
      <c r="CO266" s="3">
        <v>0</v>
      </c>
      <c r="CP266" s="3">
        <v>0</v>
      </c>
      <c r="CQ266" s="3">
        <v>0</v>
      </c>
      <c r="CR266" s="3">
        <v>0</v>
      </c>
      <c r="CS266" s="3">
        <v>60000</v>
      </c>
      <c r="CT266" s="3">
        <v>0</v>
      </c>
      <c r="CU266" s="3">
        <v>0</v>
      </c>
      <c r="CV266" s="3">
        <v>0</v>
      </c>
      <c r="CW266" s="3">
        <v>110965.2</v>
      </c>
      <c r="CX266" s="3">
        <v>235445</v>
      </c>
      <c r="CY266" s="3">
        <v>0</v>
      </c>
      <c r="CZ266" s="3">
        <v>0</v>
      </c>
      <c r="DA266" s="3">
        <v>49500</v>
      </c>
      <c r="DB266" s="3">
        <v>605837.13</v>
      </c>
      <c r="DC266" s="3">
        <v>0</v>
      </c>
      <c r="DD266" s="3">
        <v>0</v>
      </c>
      <c r="DE266" s="3">
        <v>0</v>
      </c>
      <c r="DF266" s="3">
        <v>0</v>
      </c>
      <c r="DG266" s="3">
        <v>0</v>
      </c>
      <c r="DH266" s="3">
        <v>0</v>
      </c>
      <c r="DI266" s="3">
        <v>0</v>
      </c>
      <c r="DJ266" s="3">
        <v>0</v>
      </c>
      <c r="DK266" s="3">
        <v>0</v>
      </c>
      <c r="DL266" s="3">
        <v>0</v>
      </c>
      <c r="DM266" s="3">
        <v>3963252.58</v>
      </c>
      <c r="DN266" s="3">
        <v>49500</v>
      </c>
      <c r="DO266" s="3">
        <v>0</v>
      </c>
      <c r="DP266" s="3">
        <v>0</v>
      </c>
      <c r="DQ266" s="3">
        <v>0</v>
      </c>
      <c r="DR266" s="3">
        <v>0</v>
      </c>
      <c r="DS266" s="3">
        <v>0</v>
      </c>
      <c r="DT266" s="3" t="s">
        <v>121</v>
      </c>
      <c r="DU266" s="3" t="s">
        <v>122</v>
      </c>
      <c r="DV266" s="16" t="s">
        <v>1078</v>
      </c>
    </row>
    <row r="267" spans="1:126" ht="12.75" customHeight="1" x14ac:dyDescent="0.25">
      <c r="A267" s="3" t="s">
        <v>1049</v>
      </c>
      <c r="B267" s="3" t="s">
        <v>429</v>
      </c>
      <c r="C267" s="7" t="s">
        <v>863</v>
      </c>
      <c r="D267" s="7" t="s">
        <v>430</v>
      </c>
      <c r="E267" s="3" t="s">
        <v>120</v>
      </c>
      <c r="F267" s="5">
        <v>640</v>
      </c>
      <c r="G267" s="8"/>
      <c r="H267" s="8"/>
      <c r="I267" s="8"/>
      <c r="J267" s="8"/>
      <c r="K267" s="8"/>
      <c r="L267" s="5">
        <v>220</v>
      </c>
      <c r="M267" s="3">
        <v>860</v>
      </c>
      <c r="N267" s="3">
        <v>0</v>
      </c>
      <c r="O267" s="3">
        <v>860</v>
      </c>
      <c r="P267" s="3">
        <v>6200</v>
      </c>
      <c r="Q267" s="3">
        <v>59.247999999999998</v>
      </c>
      <c r="R267" s="3">
        <v>180232.42</v>
      </c>
      <c r="S267" s="3">
        <v>13043.14</v>
      </c>
      <c r="T267" s="3">
        <v>17544</v>
      </c>
      <c r="U267" s="3">
        <v>4293938.95</v>
      </c>
      <c r="V267" s="3">
        <v>5330601.54</v>
      </c>
      <c r="W267" s="12">
        <v>5157536.53</v>
      </c>
      <c r="X267" s="3">
        <v>0.96750000000000003</v>
      </c>
      <c r="Y267" s="3">
        <v>5157536.54</v>
      </c>
      <c r="Z267" s="3">
        <v>5330601.54</v>
      </c>
      <c r="AA267" s="3">
        <v>2107519.1800000002</v>
      </c>
      <c r="AB267" s="3">
        <v>0</v>
      </c>
      <c r="AC267" s="3">
        <v>217909.28</v>
      </c>
      <c r="AD267" s="3">
        <v>0</v>
      </c>
      <c r="AE267" s="12">
        <v>515753.65</v>
      </c>
      <c r="AF267" s="3">
        <v>81041.02</v>
      </c>
      <c r="AG267" s="6">
        <v>1038710.35</v>
      </c>
      <c r="AH267" s="3">
        <v>505057.98</v>
      </c>
      <c r="AI267" s="3">
        <v>239753.63</v>
      </c>
      <c r="AJ267" s="3">
        <v>0</v>
      </c>
      <c r="AK267" s="3">
        <v>1</v>
      </c>
      <c r="AL267" s="3">
        <v>0</v>
      </c>
      <c r="AM267" s="3">
        <v>831566.55</v>
      </c>
      <c r="AN267" s="6">
        <v>32031.03</v>
      </c>
      <c r="AO267" s="3">
        <v>11162004</v>
      </c>
      <c r="AP267" s="3">
        <v>23502</v>
      </c>
      <c r="AQ267" s="3">
        <v>0</v>
      </c>
      <c r="AR267" s="3">
        <v>0</v>
      </c>
      <c r="AS267" s="3">
        <v>21.49</v>
      </c>
      <c r="AT267" s="3">
        <v>0</v>
      </c>
      <c r="AU267" s="3">
        <v>74.5</v>
      </c>
      <c r="AV267" s="3">
        <v>11162</v>
      </c>
      <c r="AW267" s="3">
        <v>95.99</v>
      </c>
      <c r="AX267" s="3">
        <v>16.53</v>
      </c>
      <c r="AY267" s="3">
        <v>4.72</v>
      </c>
      <c r="AZ267" s="3">
        <v>0</v>
      </c>
      <c r="BA267" s="3">
        <v>0</v>
      </c>
      <c r="BB267" s="3">
        <v>1.1299999999999999</v>
      </c>
      <c r="BC267" s="3">
        <v>0</v>
      </c>
      <c r="BD267" s="3">
        <v>2.2400000000000002</v>
      </c>
      <c r="BE267" s="3">
        <v>0</v>
      </c>
      <c r="BF267" s="3">
        <v>0</v>
      </c>
      <c r="BG267" s="3">
        <v>0</v>
      </c>
      <c r="BH267" s="3">
        <v>323684.19</v>
      </c>
      <c r="BI267" s="3">
        <v>577136.62</v>
      </c>
      <c r="BJ267" s="3">
        <v>10808.68</v>
      </c>
      <c r="BK267" s="3">
        <v>674014</v>
      </c>
      <c r="BL267" s="3">
        <v>20910.34</v>
      </c>
      <c r="BM267" s="3">
        <v>0</v>
      </c>
      <c r="BN267" s="3">
        <v>308000</v>
      </c>
      <c r="BO267" s="3">
        <v>928514.31</v>
      </c>
      <c r="BP267" s="3">
        <v>10000</v>
      </c>
      <c r="BQ267" s="3">
        <v>705331.6</v>
      </c>
      <c r="BR267" s="3">
        <v>0</v>
      </c>
      <c r="BS267" s="3">
        <v>31126.31</v>
      </c>
      <c r="BT267" s="3">
        <v>521408.55</v>
      </c>
      <c r="BU267" s="3">
        <v>10758.68</v>
      </c>
      <c r="BV267" s="3">
        <v>18904.53</v>
      </c>
      <c r="BW267" s="3">
        <v>6140.95</v>
      </c>
      <c r="BX267" s="3">
        <v>0</v>
      </c>
      <c r="BY267" s="3">
        <v>993.34</v>
      </c>
      <c r="BZ267" s="3">
        <v>46696.93</v>
      </c>
      <c r="CA267" s="3">
        <v>25340.57</v>
      </c>
      <c r="CB267" s="3">
        <v>701331.6</v>
      </c>
      <c r="CC267" s="3">
        <v>17839.810000000001</v>
      </c>
      <c r="CD267" s="3">
        <v>3000</v>
      </c>
      <c r="CE267" s="3">
        <v>50</v>
      </c>
      <c r="CF267" s="3">
        <v>2000</v>
      </c>
      <c r="CG267" s="3">
        <v>2150</v>
      </c>
      <c r="CH267" s="3">
        <v>0</v>
      </c>
      <c r="CI267" s="3">
        <v>276719.58</v>
      </c>
      <c r="CJ267" s="3">
        <v>881817.38</v>
      </c>
      <c r="CK267" s="3">
        <v>0</v>
      </c>
      <c r="CL267" s="3">
        <v>4000</v>
      </c>
      <c r="CM267" s="3">
        <v>1071320.18</v>
      </c>
      <c r="CN267" s="3">
        <v>184496.98</v>
      </c>
      <c r="CO267" s="3">
        <v>52728.07</v>
      </c>
      <c r="CP267" s="3">
        <v>0</v>
      </c>
      <c r="CQ267" s="3">
        <v>12619.39</v>
      </c>
      <c r="CR267" s="3">
        <v>0</v>
      </c>
      <c r="CS267" s="3">
        <v>25000</v>
      </c>
      <c r="CT267" s="3">
        <v>0</v>
      </c>
      <c r="CU267" s="3">
        <v>0</v>
      </c>
      <c r="CV267" s="3">
        <v>0</v>
      </c>
      <c r="CW267" s="3">
        <v>64736.84</v>
      </c>
      <c r="CX267" s="3">
        <v>235904.9</v>
      </c>
      <c r="CY267" s="3">
        <v>7318.62</v>
      </c>
      <c r="CZ267" s="3">
        <v>0</v>
      </c>
      <c r="DA267" s="3">
        <v>45110.54</v>
      </c>
      <c r="DB267" s="3">
        <v>653109.47</v>
      </c>
      <c r="DC267" s="3">
        <v>0</v>
      </c>
      <c r="DD267" s="3">
        <v>0</v>
      </c>
      <c r="DE267" s="3">
        <v>0</v>
      </c>
      <c r="DF267" s="3">
        <v>0</v>
      </c>
      <c r="DG267" s="3">
        <v>0</v>
      </c>
      <c r="DH267" s="3">
        <v>0</v>
      </c>
      <c r="DI267" s="3">
        <v>0</v>
      </c>
      <c r="DJ267" s="3">
        <v>0</v>
      </c>
      <c r="DK267" s="3">
        <v>0</v>
      </c>
      <c r="DL267" s="3">
        <v>0</v>
      </c>
      <c r="DM267" s="3">
        <v>3047506</v>
      </c>
      <c r="DN267" s="3">
        <v>45110.55</v>
      </c>
      <c r="DO267" s="3">
        <v>0</v>
      </c>
      <c r="DP267" s="3">
        <v>0</v>
      </c>
      <c r="DQ267" s="3">
        <v>0</v>
      </c>
      <c r="DR267" s="3">
        <v>0</v>
      </c>
      <c r="DS267" s="3">
        <v>0</v>
      </c>
      <c r="DT267" s="3" t="s">
        <v>121</v>
      </c>
      <c r="DU267" s="3" t="s">
        <v>122</v>
      </c>
      <c r="DV267" s="16" t="s">
        <v>1077</v>
      </c>
    </row>
    <row r="268" spans="1:126" ht="12.75" customHeight="1" x14ac:dyDescent="0.25">
      <c r="A268" s="3" t="s">
        <v>1049</v>
      </c>
      <c r="B268" s="3" t="s">
        <v>429</v>
      </c>
      <c r="C268" s="7" t="s">
        <v>864</v>
      </c>
      <c r="D268" s="7" t="s">
        <v>431</v>
      </c>
      <c r="E268" s="3" t="s">
        <v>125</v>
      </c>
      <c r="F268" s="8"/>
      <c r="G268" s="8"/>
      <c r="H268" s="8"/>
      <c r="I268" s="8"/>
      <c r="J268" s="5">
        <v>384</v>
      </c>
      <c r="K268" s="8"/>
      <c r="L268" s="8"/>
      <c r="M268" s="3">
        <v>0</v>
      </c>
      <c r="N268" s="3">
        <v>384</v>
      </c>
      <c r="O268" s="3">
        <v>384</v>
      </c>
      <c r="P268" s="3">
        <v>5200</v>
      </c>
      <c r="Q268" s="3">
        <v>34.817</v>
      </c>
      <c r="R268" s="3">
        <v>105913.31</v>
      </c>
      <c r="S268" s="3">
        <v>4508.55</v>
      </c>
      <c r="T268" s="3">
        <v>7833.6</v>
      </c>
      <c r="U268" s="3">
        <v>2423327.96</v>
      </c>
      <c r="V268" s="3">
        <v>3000062.21</v>
      </c>
      <c r="W268" s="12">
        <v>3249482.42</v>
      </c>
      <c r="X268" s="3">
        <v>1.0831</v>
      </c>
      <c r="Y268" s="3">
        <v>3249482.42</v>
      </c>
      <c r="Z268" s="3">
        <v>3249482.42</v>
      </c>
      <c r="AA268" s="3">
        <v>1215975.8899999999</v>
      </c>
      <c r="AB268" s="3">
        <v>0</v>
      </c>
      <c r="AC268" s="3">
        <v>88306.64</v>
      </c>
      <c r="AD268" s="3">
        <v>0</v>
      </c>
      <c r="AE268" s="12">
        <v>324948.24</v>
      </c>
      <c r="AF268" s="3">
        <v>50676.92</v>
      </c>
      <c r="AG268" s="6">
        <v>1635041.32</v>
      </c>
      <c r="AH268" s="3">
        <v>0</v>
      </c>
      <c r="AI268" s="3">
        <v>0</v>
      </c>
      <c r="AJ268" s="3">
        <v>0</v>
      </c>
      <c r="AK268" s="3">
        <v>0</v>
      </c>
      <c r="AL268" s="3">
        <v>1</v>
      </c>
      <c r="AM268" s="3">
        <v>186703.11</v>
      </c>
      <c r="AN268" s="6">
        <v>24831.72</v>
      </c>
      <c r="AO268" s="3">
        <v>16704451</v>
      </c>
      <c r="AP268" s="3">
        <v>0</v>
      </c>
      <c r="AQ268" s="3">
        <v>22755</v>
      </c>
      <c r="AR268" s="3">
        <v>0</v>
      </c>
      <c r="AS268" s="3">
        <v>0</v>
      </c>
      <c r="AT268" s="3">
        <v>0</v>
      </c>
      <c r="AU268" s="3">
        <v>11.18</v>
      </c>
      <c r="AV268" s="3">
        <v>16704</v>
      </c>
      <c r="AW268" s="3">
        <v>11.18</v>
      </c>
      <c r="AX268" s="3">
        <v>6.58</v>
      </c>
      <c r="AY268" s="3">
        <v>0.98</v>
      </c>
      <c r="AZ268" s="3">
        <v>0.09</v>
      </c>
      <c r="BA268" s="3">
        <v>0</v>
      </c>
      <c r="BB268" s="3">
        <v>0.49</v>
      </c>
      <c r="BC268" s="3">
        <v>0</v>
      </c>
      <c r="BD268" s="3">
        <v>1.8</v>
      </c>
      <c r="BE268" s="3">
        <v>0</v>
      </c>
      <c r="BF268" s="3">
        <v>0</v>
      </c>
      <c r="BG268" s="3">
        <v>0</v>
      </c>
      <c r="BH268" s="3">
        <v>185021.32</v>
      </c>
      <c r="BI268" s="3">
        <v>774094.07</v>
      </c>
      <c r="BJ268" s="3">
        <v>2040</v>
      </c>
      <c r="BK268" s="3">
        <v>477481</v>
      </c>
      <c r="BL268" s="3">
        <v>30689.22</v>
      </c>
      <c r="BM268" s="3">
        <v>0</v>
      </c>
      <c r="BN268" s="3">
        <v>436048.35</v>
      </c>
      <c r="BO268" s="3">
        <v>1632400.84</v>
      </c>
      <c r="BP268" s="3">
        <v>476755</v>
      </c>
      <c r="BQ268" s="3">
        <v>3122595.71</v>
      </c>
      <c r="BR268" s="3">
        <v>0</v>
      </c>
      <c r="BS268" s="3">
        <v>24804.84</v>
      </c>
      <c r="BT268" s="3">
        <v>752785.03</v>
      </c>
      <c r="BU268" s="3">
        <v>457.19</v>
      </c>
      <c r="BV268" s="3">
        <v>29271.59</v>
      </c>
      <c r="BW268" s="3">
        <v>21383.439999999999</v>
      </c>
      <c r="BX268" s="3">
        <v>0</v>
      </c>
      <c r="BY268" s="3">
        <v>2064.5300000000002</v>
      </c>
      <c r="BZ268" s="3">
        <v>781</v>
      </c>
      <c r="CA268" s="3">
        <v>652762.68999999994</v>
      </c>
      <c r="CB268" s="3">
        <v>2622178.73</v>
      </c>
      <c r="CC268" s="3">
        <v>9172.68</v>
      </c>
      <c r="CD268" s="3">
        <v>5000</v>
      </c>
      <c r="CE268" s="3">
        <v>0</v>
      </c>
      <c r="CF268" s="3">
        <v>2500</v>
      </c>
      <c r="CG268" s="3">
        <v>1200</v>
      </c>
      <c r="CH268" s="3">
        <v>0</v>
      </c>
      <c r="CI268" s="3">
        <v>401000</v>
      </c>
      <c r="CJ268" s="3">
        <v>1631619.84</v>
      </c>
      <c r="CK268" s="3">
        <v>0</v>
      </c>
      <c r="CL268" s="3">
        <v>500416.98</v>
      </c>
      <c r="CM268" s="3">
        <v>186703.11</v>
      </c>
      <c r="CN268" s="3">
        <v>109870.5</v>
      </c>
      <c r="CO268" s="3">
        <v>16309.04</v>
      </c>
      <c r="CP268" s="3">
        <v>1582.81</v>
      </c>
      <c r="CQ268" s="3">
        <v>8105.78</v>
      </c>
      <c r="CR268" s="3">
        <v>0</v>
      </c>
      <c r="CS268" s="3">
        <v>30000</v>
      </c>
      <c r="CT268" s="3">
        <v>0</v>
      </c>
      <c r="CU268" s="3">
        <v>0</v>
      </c>
      <c r="CV268" s="3">
        <v>0</v>
      </c>
      <c r="CW268" s="3">
        <v>37004.26</v>
      </c>
      <c r="CX268" s="3">
        <v>164430</v>
      </c>
      <c r="CY268" s="3">
        <v>10741.23</v>
      </c>
      <c r="CZ268" s="3">
        <v>0</v>
      </c>
      <c r="DA268" s="3">
        <v>20586.650000000001</v>
      </c>
      <c r="DB268" s="3">
        <v>445709.41</v>
      </c>
      <c r="DC268" s="3">
        <v>0</v>
      </c>
      <c r="DD268" s="3">
        <v>0</v>
      </c>
      <c r="DE268" s="3">
        <v>0</v>
      </c>
      <c r="DF268" s="3">
        <v>0</v>
      </c>
      <c r="DG268" s="3">
        <v>0</v>
      </c>
      <c r="DH268" s="3">
        <v>0</v>
      </c>
      <c r="DI268" s="3">
        <v>0</v>
      </c>
      <c r="DJ268" s="3">
        <v>0</v>
      </c>
      <c r="DK268" s="3">
        <v>0</v>
      </c>
      <c r="DL268" s="3">
        <v>0</v>
      </c>
      <c r="DM268" s="3">
        <v>1427737.99</v>
      </c>
      <c r="DN268" s="3">
        <v>20586.650000000001</v>
      </c>
      <c r="DO268" s="3">
        <v>0</v>
      </c>
      <c r="DP268" s="3">
        <v>0</v>
      </c>
      <c r="DQ268" s="3">
        <v>0</v>
      </c>
      <c r="DR268" s="3">
        <v>0</v>
      </c>
      <c r="DS268" s="3">
        <v>0</v>
      </c>
      <c r="DT268" s="3" t="s">
        <v>126</v>
      </c>
      <c r="DU268" s="3"/>
      <c r="DV268" s="16" t="s">
        <v>1073</v>
      </c>
    </row>
    <row r="269" spans="1:126" ht="12.75" customHeight="1" x14ac:dyDescent="0.25">
      <c r="A269" s="3" t="s">
        <v>1049</v>
      </c>
      <c r="B269" s="3" t="s">
        <v>429</v>
      </c>
      <c r="C269" s="7" t="s">
        <v>865</v>
      </c>
      <c r="D269" s="7" t="s">
        <v>432</v>
      </c>
      <c r="E269" s="3" t="s">
        <v>120</v>
      </c>
      <c r="F269" s="5">
        <v>48</v>
      </c>
      <c r="G269" s="8"/>
      <c r="H269" s="8"/>
      <c r="I269" s="8"/>
      <c r="J269" s="8"/>
      <c r="K269" s="8"/>
      <c r="L269" s="5">
        <v>19</v>
      </c>
      <c r="M269" s="3">
        <v>67</v>
      </c>
      <c r="N269" s="3">
        <v>0</v>
      </c>
      <c r="O269" s="3">
        <v>67</v>
      </c>
      <c r="P269" s="3">
        <v>800</v>
      </c>
      <c r="Q269" s="3">
        <v>8.7439999999999998</v>
      </c>
      <c r="R269" s="3">
        <v>26599.25</v>
      </c>
      <c r="S269" s="3">
        <v>1431.26</v>
      </c>
      <c r="T269" s="3">
        <v>1366.8</v>
      </c>
      <c r="U269" s="3">
        <v>411333.3</v>
      </c>
      <c r="V269" s="3">
        <v>509735.4</v>
      </c>
      <c r="W269" s="12">
        <v>534746.53</v>
      </c>
      <c r="X269" s="3">
        <v>1.0490999999999999</v>
      </c>
      <c r="Y269" s="3">
        <v>534746.53</v>
      </c>
      <c r="Z269" s="3">
        <v>534746.53</v>
      </c>
      <c r="AA269" s="3">
        <v>204341.98</v>
      </c>
      <c r="AB269" s="3">
        <v>0</v>
      </c>
      <c r="AC269" s="3">
        <v>10058.709999999999</v>
      </c>
      <c r="AD269" s="3">
        <v>3352.68</v>
      </c>
      <c r="AE269" s="12">
        <v>53474</v>
      </c>
      <c r="AF269" s="3">
        <v>0</v>
      </c>
      <c r="AG269" s="6">
        <v>147893.84</v>
      </c>
      <c r="AH269" s="3">
        <v>2963.24</v>
      </c>
      <c r="AI269" s="3">
        <v>8472.82</v>
      </c>
      <c r="AJ269" s="3">
        <v>0</v>
      </c>
      <c r="AK269" s="3">
        <v>1</v>
      </c>
      <c r="AL269" s="3">
        <v>0</v>
      </c>
      <c r="AM269" s="3">
        <v>123413.23</v>
      </c>
      <c r="AN269" s="6">
        <v>0</v>
      </c>
      <c r="AO269" s="3">
        <v>6389817</v>
      </c>
      <c r="AP269" s="3">
        <v>2228</v>
      </c>
      <c r="AQ269" s="3">
        <v>0</v>
      </c>
      <c r="AR269" s="3">
        <v>0</v>
      </c>
      <c r="AS269" s="3">
        <v>1.33</v>
      </c>
      <c r="AT269" s="3">
        <v>0</v>
      </c>
      <c r="AU269" s="3">
        <v>19.309999999999999</v>
      </c>
      <c r="AV269" s="3">
        <v>6390</v>
      </c>
      <c r="AW269" s="3">
        <v>20.64</v>
      </c>
      <c r="AX269" s="3">
        <v>6.19</v>
      </c>
      <c r="AY269" s="3">
        <v>0</v>
      </c>
      <c r="AZ269" s="3">
        <v>0</v>
      </c>
      <c r="BA269" s="3">
        <v>0</v>
      </c>
      <c r="BB269" s="3">
        <v>0.78</v>
      </c>
      <c r="BC269" s="3">
        <v>0</v>
      </c>
      <c r="BD269" s="3">
        <v>0</v>
      </c>
      <c r="BE269" s="3">
        <v>0</v>
      </c>
      <c r="BF269" s="3">
        <v>0</v>
      </c>
      <c r="BG269" s="3">
        <v>0</v>
      </c>
      <c r="BH269" s="3">
        <v>92000</v>
      </c>
      <c r="BI269" s="3">
        <v>0</v>
      </c>
      <c r="BJ269" s="3">
        <v>3504.9</v>
      </c>
      <c r="BK269" s="3">
        <v>157000</v>
      </c>
      <c r="BL269" s="3">
        <v>5000</v>
      </c>
      <c r="BM269" s="3">
        <v>0</v>
      </c>
      <c r="BN269" s="3">
        <v>1649.99</v>
      </c>
      <c r="BO269" s="3">
        <v>1052.31</v>
      </c>
      <c r="BP269" s="3">
        <v>0</v>
      </c>
      <c r="BQ269" s="3">
        <v>51064.26</v>
      </c>
      <c r="BR269" s="3">
        <v>7405.4</v>
      </c>
      <c r="BS269" s="3">
        <v>1360.8</v>
      </c>
      <c r="BT269" s="3">
        <v>0</v>
      </c>
      <c r="BU269" s="3">
        <v>3504.9</v>
      </c>
      <c r="BV269" s="3">
        <v>38766.03</v>
      </c>
      <c r="BW269" s="3">
        <v>0</v>
      </c>
      <c r="BX269" s="3">
        <v>0</v>
      </c>
      <c r="BY269" s="3">
        <v>1143.52</v>
      </c>
      <c r="BZ269" s="3">
        <v>1052.31</v>
      </c>
      <c r="CA269" s="3">
        <v>0</v>
      </c>
      <c r="CB269" s="3">
        <v>16064.26</v>
      </c>
      <c r="CC269" s="3">
        <v>18955.689999999999</v>
      </c>
      <c r="CD269" s="3">
        <v>0</v>
      </c>
      <c r="CE269" s="3">
        <v>0</v>
      </c>
      <c r="CF269" s="3">
        <v>0</v>
      </c>
      <c r="CG269" s="3">
        <v>0</v>
      </c>
      <c r="CH269" s="3">
        <v>0</v>
      </c>
      <c r="CI269" s="3">
        <v>0</v>
      </c>
      <c r="CJ269" s="3">
        <v>0</v>
      </c>
      <c r="CK269" s="3">
        <v>0</v>
      </c>
      <c r="CL269" s="3">
        <v>35000</v>
      </c>
      <c r="CM269" s="3">
        <v>131886.04999999999</v>
      </c>
      <c r="CN269" s="3">
        <v>39542.17</v>
      </c>
      <c r="CO269" s="3">
        <v>0</v>
      </c>
      <c r="CP269" s="3">
        <v>0</v>
      </c>
      <c r="CQ269" s="3">
        <v>5000</v>
      </c>
      <c r="CR269" s="3">
        <v>0</v>
      </c>
      <c r="CS269" s="3">
        <v>0</v>
      </c>
      <c r="CT269" s="3">
        <v>0</v>
      </c>
      <c r="CU269" s="3">
        <v>0</v>
      </c>
      <c r="CV269" s="3">
        <v>0</v>
      </c>
      <c r="CW269" s="3">
        <v>18400</v>
      </c>
      <c r="CX269" s="3">
        <v>54950</v>
      </c>
      <c r="CY269" s="3">
        <v>0</v>
      </c>
      <c r="CZ269" s="3">
        <v>0</v>
      </c>
      <c r="DA269" s="3">
        <v>16070.67</v>
      </c>
      <c r="DB269" s="3">
        <v>118233.97</v>
      </c>
      <c r="DC269" s="3">
        <v>0</v>
      </c>
      <c r="DD269" s="3">
        <v>0</v>
      </c>
      <c r="DE269" s="3">
        <v>0</v>
      </c>
      <c r="DF269" s="3">
        <v>0</v>
      </c>
      <c r="DG269" s="3">
        <v>0</v>
      </c>
      <c r="DH269" s="3">
        <v>0</v>
      </c>
      <c r="DI269" s="3">
        <v>0</v>
      </c>
      <c r="DJ269" s="3">
        <v>0</v>
      </c>
      <c r="DK269" s="3">
        <v>0</v>
      </c>
      <c r="DL269" s="3">
        <v>0</v>
      </c>
      <c r="DM269" s="3">
        <v>247561.24</v>
      </c>
      <c r="DN269" s="3">
        <v>16070.67</v>
      </c>
      <c r="DO269" s="3">
        <v>0</v>
      </c>
      <c r="DP269" s="3">
        <v>0</v>
      </c>
      <c r="DQ269" s="3">
        <v>0</v>
      </c>
      <c r="DR269" s="3">
        <v>0</v>
      </c>
      <c r="DS269" s="3">
        <v>0</v>
      </c>
      <c r="DT269" s="3" t="s">
        <v>126</v>
      </c>
      <c r="DU269" s="3"/>
      <c r="DV269" s="16" t="s">
        <v>1073</v>
      </c>
    </row>
    <row r="270" spans="1:126" ht="12.75" customHeight="1" x14ac:dyDescent="0.25">
      <c r="A270" s="3" t="s">
        <v>1049</v>
      </c>
      <c r="B270" s="3" t="s">
        <v>429</v>
      </c>
      <c r="C270" s="7" t="s">
        <v>866</v>
      </c>
      <c r="D270" s="7" t="s">
        <v>433</v>
      </c>
      <c r="E270" s="3" t="s">
        <v>125</v>
      </c>
      <c r="F270" s="8"/>
      <c r="G270" s="8"/>
      <c r="H270" s="8"/>
      <c r="I270" s="8"/>
      <c r="J270" s="5">
        <v>33</v>
      </c>
      <c r="K270" s="8"/>
      <c r="L270" s="8"/>
      <c r="M270" s="3">
        <v>0</v>
      </c>
      <c r="N270" s="3">
        <v>33</v>
      </c>
      <c r="O270" s="3">
        <v>33</v>
      </c>
      <c r="P270" s="3">
        <v>400</v>
      </c>
      <c r="Q270" s="3">
        <v>6.2560000000000002</v>
      </c>
      <c r="R270" s="3">
        <v>19030.75</v>
      </c>
      <c r="S270" s="3">
        <v>0</v>
      </c>
      <c r="T270" s="3">
        <v>673.2</v>
      </c>
      <c r="U270" s="3">
        <v>408789.28</v>
      </c>
      <c r="V270" s="3">
        <v>508024.85</v>
      </c>
      <c r="W270" s="12">
        <v>605928.67000000004</v>
      </c>
      <c r="X270" s="3">
        <v>1.1927000000000001</v>
      </c>
      <c r="Y270" s="3">
        <v>605928.67000000004</v>
      </c>
      <c r="Z270" s="3">
        <v>605928.67000000004</v>
      </c>
      <c r="AA270" s="3">
        <v>212933.37</v>
      </c>
      <c r="AB270" s="3">
        <v>0</v>
      </c>
      <c r="AC270" s="3">
        <v>4954.29</v>
      </c>
      <c r="AD270" s="3">
        <v>1651.32</v>
      </c>
      <c r="AE270" s="12">
        <v>60592.87</v>
      </c>
      <c r="AF270" s="3">
        <v>0</v>
      </c>
      <c r="AG270" s="6">
        <v>333707.61</v>
      </c>
      <c r="AH270" s="3">
        <v>0</v>
      </c>
      <c r="AI270" s="3">
        <v>0</v>
      </c>
      <c r="AJ270" s="3">
        <v>0</v>
      </c>
      <c r="AK270" s="3">
        <v>0</v>
      </c>
      <c r="AL270" s="3">
        <v>1</v>
      </c>
      <c r="AM270" s="3">
        <v>0</v>
      </c>
      <c r="AN270" s="3">
        <v>0</v>
      </c>
      <c r="AO270" s="3">
        <v>7564719</v>
      </c>
      <c r="AP270" s="3">
        <v>0</v>
      </c>
      <c r="AQ270" s="3">
        <v>4010</v>
      </c>
      <c r="AR270" s="3">
        <v>0</v>
      </c>
      <c r="AS270" s="3">
        <v>0</v>
      </c>
      <c r="AT270" s="3">
        <v>0</v>
      </c>
      <c r="AU270" s="3">
        <v>0</v>
      </c>
      <c r="AV270" s="3">
        <v>7565</v>
      </c>
      <c r="AW270" s="3">
        <v>0</v>
      </c>
      <c r="AX270" s="3">
        <v>11.05</v>
      </c>
      <c r="AY270" s="3">
        <v>0</v>
      </c>
      <c r="AZ270" s="3">
        <v>0</v>
      </c>
      <c r="BA270" s="3">
        <v>0</v>
      </c>
      <c r="BB270" s="3">
        <v>0.66</v>
      </c>
      <c r="BC270" s="3">
        <v>0</v>
      </c>
      <c r="BD270" s="3">
        <v>0</v>
      </c>
      <c r="BE270" s="3">
        <v>0</v>
      </c>
      <c r="BF270" s="3">
        <v>0</v>
      </c>
      <c r="BG270" s="3">
        <v>0</v>
      </c>
      <c r="BH270" s="3">
        <v>107000</v>
      </c>
      <c r="BI270" s="3">
        <v>0</v>
      </c>
      <c r="BJ270" s="3">
        <v>0</v>
      </c>
      <c r="BK270" s="3">
        <v>100000</v>
      </c>
      <c r="BL270" s="3">
        <v>5000</v>
      </c>
      <c r="BM270" s="3">
        <v>0</v>
      </c>
      <c r="BN270" s="3">
        <v>35267.21</v>
      </c>
      <c r="BO270" s="3">
        <v>411823.12</v>
      </c>
      <c r="BP270" s="3">
        <v>0</v>
      </c>
      <c r="BQ270" s="3">
        <v>814271.73</v>
      </c>
      <c r="BR270" s="3">
        <v>34229.449999999997</v>
      </c>
      <c r="BS270" s="3">
        <v>0</v>
      </c>
      <c r="BT270" s="3">
        <v>0</v>
      </c>
      <c r="BU270" s="3">
        <v>0</v>
      </c>
      <c r="BV270" s="3">
        <v>0</v>
      </c>
      <c r="BW270" s="3">
        <v>0</v>
      </c>
      <c r="BX270" s="3">
        <v>0</v>
      </c>
      <c r="BY270" s="3">
        <v>34513.870000000003</v>
      </c>
      <c r="BZ270" s="3">
        <v>230741.88</v>
      </c>
      <c r="CA270" s="3">
        <v>0</v>
      </c>
      <c r="CB270" s="3">
        <v>56271.73</v>
      </c>
      <c r="CC270" s="3">
        <v>11925.27</v>
      </c>
      <c r="CD270" s="3">
        <v>0</v>
      </c>
      <c r="CE270" s="3">
        <v>0</v>
      </c>
      <c r="CF270" s="3">
        <v>350</v>
      </c>
      <c r="CG270" s="3">
        <v>1.5</v>
      </c>
      <c r="CH270" s="3">
        <v>0</v>
      </c>
      <c r="CI270" s="3">
        <v>250</v>
      </c>
      <c r="CJ270" s="3">
        <v>181081.24</v>
      </c>
      <c r="CK270" s="3">
        <v>0</v>
      </c>
      <c r="CL270" s="3">
        <v>758000</v>
      </c>
      <c r="CM270" s="3">
        <v>0</v>
      </c>
      <c r="CN270" s="3">
        <v>83557.070000000007</v>
      </c>
      <c r="CO270" s="3">
        <v>0</v>
      </c>
      <c r="CP270" s="3">
        <v>0</v>
      </c>
      <c r="CQ270" s="3">
        <v>4998.5</v>
      </c>
      <c r="CR270" s="3">
        <v>0</v>
      </c>
      <c r="CS270" s="3">
        <v>0</v>
      </c>
      <c r="CT270" s="3">
        <v>0</v>
      </c>
      <c r="CU270" s="3">
        <v>0</v>
      </c>
      <c r="CV270" s="3">
        <v>0</v>
      </c>
      <c r="CW270" s="3">
        <v>11630.42</v>
      </c>
      <c r="CX270" s="3">
        <v>32780.57</v>
      </c>
      <c r="CY270" s="3">
        <v>201.02</v>
      </c>
      <c r="CZ270" s="3">
        <v>0</v>
      </c>
      <c r="DA270" s="3">
        <v>5758.83</v>
      </c>
      <c r="DB270" s="3">
        <v>99650</v>
      </c>
      <c r="DC270" s="3">
        <v>0</v>
      </c>
      <c r="DD270" s="3">
        <v>0</v>
      </c>
      <c r="DE270" s="3">
        <v>0</v>
      </c>
      <c r="DF270" s="3">
        <v>0</v>
      </c>
      <c r="DG270" s="3">
        <v>0</v>
      </c>
      <c r="DH270" s="3">
        <v>0</v>
      </c>
      <c r="DI270" s="3">
        <v>0</v>
      </c>
      <c r="DJ270" s="3">
        <v>0</v>
      </c>
      <c r="DK270" s="3">
        <v>0</v>
      </c>
      <c r="DL270" s="3">
        <v>0</v>
      </c>
      <c r="DM270" s="3">
        <v>237991.61</v>
      </c>
      <c r="DN270" s="3">
        <v>5758.83</v>
      </c>
      <c r="DO270" s="3">
        <v>0</v>
      </c>
      <c r="DP270" s="3">
        <v>0</v>
      </c>
      <c r="DQ270" s="3">
        <v>0</v>
      </c>
      <c r="DR270" s="3">
        <v>0</v>
      </c>
      <c r="DS270" s="3">
        <v>0</v>
      </c>
      <c r="DT270" s="3" t="s">
        <v>133</v>
      </c>
      <c r="DU270" s="3"/>
      <c r="DV270" s="16" t="s">
        <v>1073</v>
      </c>
    </row>
    <row r="271" spans="1:126" ht="12.75" customHeight="1" x14ac:dyDescent="0.25">
      <c r="A271" s="3" t="s">
        <v>1049</v>
      </c>
      <c r="B271" s="3" t="s">
        <v>429</v>
      </c>
      <c r="C271" s="7" t="s">
        <v>867</v>
      </c>
      <c r="D271" s="7" t="s">
        <v>434</v>
      </c>
      <c r="E271" s="3" t="s">
        <v>120</v>
      </c>
      <c r="F271" s="5">
        <v>9</v>
      </c>
      <c r="G271" s="8"/>
      <c r="H271" s="8"/>
      <c r="I271" s="8"/>
      <c r="J271" s="8"/>
      <c r="K271" s="8"/>
      <c r="L271" s="8"/>
      <c r="M271" s="3">
        <v>9</v>
      </c>
      <c r="N271" s="3">
        <v>0</v>
      </c>
      <c r="O271" s="3">
        <v>9</v>
      </c>
      <c r="P271" s="3">
        <v>0</v>
      </c>
      <c r="Q271" s="3">
        <v>2.0449999999999999</v>
      </c>
      <c r="R271" s="3">
        <v>6220.89</v>
      </c>
      <c r="S271" s="3">
        <v>0</v>
      </c>
      <c r="T271" s="3">
        <v>183.6</v>
      </c>
      <c r="U271" s="3">
        <v>63654.71</v>
      </c>
      <c r="V271" s="3">
        <v>78067.350000000006</v>
      </c>
      <c r="W271" s="12">
        <v>82009.87</v>
      </c>
      <c r="X271" s="3">
        <v>1.0505</v>
      </c>
      <c r="Y271" s="3">
        <v>82009.87</v>
      </c>
      <c r="Z271" s="3">
        <v>82009.87</v>
      </c>
      <c r="AA271" s="3">
        <v>30959.58</v>
      </c>
      <c r="AB271" s="3">
        <v>0</v>
      </c>
      <c r="AC271" s="3">
        <v>1201.04</v>
      </c>
      <c r="AD271" s="3">
        <v>400.32</v>
      </c>
      <c r="AE271" s="12">
        <v>10000</v>
      </c>
      <c r="AF271" s="3">
        <v>93.35</v>
      </c>
      <c r="AG271" s="6">
        <v>39557.57</v>
      </c>
      <c r="AH271" s="3">
        <v>0</v>
      </c>
      <c r="AI271" s="3">
        <v>0</v>
      </c>
      <c r="AJ271" s="3">
        <v>0</v>
      </c>
      <c r="AK271" s="3">
        <v>1</v>
      </c>
      <c r="AL271" s="3">
        <v>0</v>
      </c>
      <c r="AM271" s="3">
        <v>0</v>
      </c>
      <c r="AN271" s="3">
        <v>0</v>
      </c>
      <c r="AO271" s="3">
        <v>3929253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3929</v>
      </c>
      <c r="AW271" s="3">
        <v>0</v>
      </c>
      <c r="AX271" s="3">
        <v>6.87</v>
      </c>
      <c r="AY271" s="3">
        <v>0</v>
      </c>
      <c r="AZ271" s="3">
        <v>0.73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55000</v>
      </c>
      <c r="BI271" s="3">
        <v>0</v>
      </c>
      <c r="BJ271" s="3">
        <v>20000</v>
      </c>
      <c r="BK271" s="3">
        <v>30000</v>
      </c>
      <c r="BL271" s="3">
        <v>0</v>
      </c>
      <c r="BM271" s="3">
        <v>0</v>
      </c>
      <c r="BN271" s="3">
        <v>2818.27</v>
      </c>
      <c r="BO271" s="3">
        <v>1237841.02</v>
      </c>
      <c r="BP271" s="3">
        <v>0</v>
      </c>
      <c r="BQ271" s="3">
        <v>396690.69</v>
      </c>
      <c r="BR271" s="3">
        <v>11710.1</v>
      </c>
      <c r="BS271" s="3">
        <v>10007.32</v>
      </c>
      <c r="BT271" s="3">
        <v>0</v>
      </c>
      <c r="BU271" s="3">
        <v>17123.34</v>
      </c>
      <c r="BV271" s="3">
        <v>14941.95</v>
      </c>
      <c r="BW271" s="3">
        <v>0</v>
      </c>
      <c r="BX271" s="3">
        <v>0</v>
      </c>
      <c r="BY271" s="3">
        <v>2540.38</v>
      </c>
      <c r="BZ271" s="3">
        <v>1237841.02</v>
      </c>
      <c r="CA271" s="3">
        <v>0</v>
      </c>
      <c r="CB271" s="3">
        <v>396690.69</v>
      </c>
      <c r="CC271" s="3">
        <v>522.29999999999995</v>
      </c>
      <c r="CD271" s="3">
        <v>0</v>
      </c>
      <c r="CE271" s="3">
        <v>0</v>
      </c>
      <c r="CF271" s="3">
        <v>0</v>
      </c>
      <c r="CG271" s="3">
        <v>0</v>
      </c>
      <c r="CH271" s="3">
        <v>0</v>
      </c>
      <c r="CI271" s="3">
        <v>199.51</v>
      </c>
      <c r="CJ271" s="3">
        <v>0</v>
      </c>
      <c r="CK271" s="3">
        <v>0</v>
      </c>
      <c r="CL271" s="3">
        <v>0</v>
      </c>
      <c r="CM271" s="3">
        <v>0</v>
      </c>
      <c r="CN271" s="3">
        <v>26997.98</v>
      </c>
      <c r="CO271" s="3">
        <v>0</v>
      </c>
      <c r="CP271" s="3">
        <v>2876.66</v>
      </c>
      <c r="CQ271" s="3">
        <v>0</v>
      </c>
      <c r="CR271" s="3">
        <v>0</v>
      </c>
      <c r="CS271" s="3">
        <v>0</v>
      </c>
      <c r="CT271" s="3">
        <v>0</v>
      </c>
      <c r="CU271" s="3">
        <v>0</v>
      </c>
      <c r="CV271" s="3">
        <v>0</v>
      </c>
      <c r="CW271" s="3">
        <v>11000</v>
      </c>
      <c r="CX271" s="3">
        <v>10500</v>
      </c>
      <c r="CY271" s="3">
        <v>0</v>
      </c>
      <c r="CZ271" s="3">
        <v>0</v>
      </c>
      <c r="DA271" s="3">
        <v>8736.2000000000007</v>
      </c>
      <c r="DB271" s="3">
        <v>15058.05</v>
      </c>
      <c r="DC271" s="3">
        <v>0</v>
      </c>
      <c r="DD271" s="3">
        <v>0</v>
      </c>
      <c r="DE271" s="3">
        <v>0</v>
      </c>
      <c r="DF271" s="3">
        <v>0</v>
      </c>
      <c r="DG271" s="3">
        <v>0</v>
      </c>
      <c r="DH271" s="3">
        <v>0</v>
      </c>
      <c r="DI271" s="3">
        <v>0</v>
      </c>
      <c r="DJ271" s="3">
        <v>0</v>
      </c>
      <c r="DK271" s="3">
        <v>0</v>
      </c>
      <c r="DL271" s="3">
        <v>0</v>
      </c>
      <c r="DM271" s="3">
        <v>38565.11</v>
      </c>
      <c r="DN271" s="3">
        <v>8736.2000000000007</v>
      </c>
      <c r="DO271" s="3">
        <v>0</v>
      </c>
      <c r="DP271" s="3">
        <v>0</v>
      </c>
      <c r="DQ271" s="3">
        <v>0</v>
      </c>
      <c r="DR271" s="3">
        <v>0</v>
      </c>
      <c r="DS271" s="3">
        <v>7822.91</v>
      </c>
      <c r="DT271" s="3" t="s">
        <v>133</v>
      </c>
      <c r="DU271" s="3"/>
      <c r="DV271" s="16" t="s">
        <v>1073</v>
      </c>
    </row>
    <row r="272" spans="1:126" ht="12.75" customHeight="1" x14ac:dyDescent="0.25">
      <c r="A272" s="3" t="s">
        <v>1049</v>
      </c>
      <c r="B272" s="3" t="s">
        <v>429</v>
      </c>
      <c r="C272" s="7" t="s">
        <v>868</v>
      </c>
      <c r="D272" s="7" t="s">
        <v>435</v>
      </c>
      <c r="E272" s="3" t="s">
        <v>120</v>
      </c>
      <c r="F272" s="5">
        <v>140</v>
      </c>
      <c r="G272" s="8"/>
      <c r="H272" s="8"/>
      <c r="I272" s="8"/>
      <c r="J272" s="8"/>
      <c r="K272" s="8"/>
      <c r="L272" s="5">
        <v>39</v>
      </c>
      <c r="M272" s="3">
        <v>179</v>
      </c>
      <c r="N272" s="3">
        <v>0</v>
      </c>
      <c r="O272" s="3">
        <v>179</v>
      </c>
      <c r="P272" s="3">
        <v>0</v>
      </c>
      <c r="Q272" s="3">
        <v>15.75</v>
      </c>
      <c r="R272" s="3">
        <v>47911.5</v>
      </c>
      <c r="S272" s="3">
        <v>4109.84</v>
      </c>
      <c r="T272" s="3">
        <v>3651.6</v>
      </c>
      <c r="U272" s="3">
        <v>952131.97</v>
      </c>
      <c r="V272" s="3">
        <v>1183957.6499999999</v>
      </c>
      <c r="W272" s="12">
        <v>1183957.6499999999</v>
      </c>
      <c r="X272" s="3">
        <v>1</v>
      </c>
      <c r="Y272" s="3">
        <v>1183957.6499999999</v>
      </c>
      <c r="Z272" s="3">
        <v>1183957.6499999999</v>
      </c>
      <c r="AA272" s="3">
        <v>470233.05</v>
      </c>
      <c r="AB272" s="3">
        <v>0</v>
      </c>
      <c r="AC272" s="3">
        <v>36639.83</v>
      </c>
      <c r="AD272" s="3">
        <v>8957.16</v>
      </c>
      <c r="AE272" s="12">
        <v>280.67</v>
      </c>
      <c r="AF272" s="3">
        <v>0</v>
      </c>
      <c r="AG272" s="6">
        <v>541095.27</v>
      </c>
      <c r="AH272" s="3">
        <v>0</v>
      </c>
      <c r="AI272" s="3">
        <v>0</v>
      </c>
      <c r="AJ272" s="3">
        <v>0</v>
      </c>
      <c r="AK272" s="3">
        <v>1</v>
      </c>
      <c r="AL272" s="3">
        <v>0</v>
      </c>
      <c r="AM272" s="3">
        <v>80316.56</v>
      </c>
      <c r="AN272" s="3">
        <v>0</v>
      </c>
      <c r="AO272" s="3">
        <v>4361359</v>
      </c>
      <c r="AP272" s="3">
        <v>3049</v>
      </c>
      <c r="AQ272" s="3">
        <v>0</v>
      </c>
      <c r="AR272" s="3">
        <v>0</v>
      </c>
      <c r="AS272" s="3">
        <v>0</v>
      </c>
      <c r="AT272" s="3">
        <v>0</v>
      </c>
      <c r="AU272" s="3">
        <v>18.420000000000002</v>
      </c>
      <c r="AV272" s="3">
        <v>4361</v>
      </c>
      <c r="AW272" s="3">
        <v>18.420000000000002</v>
      </c>
      <c r="AX272" s="3">
        <v>26.77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340000</v>
      </c>
      <c r="BI272" s="3">
        <v>143850.15</v>
      </c>
      <c r="BJ272" s="3">
        <v>0</v>
      </c>
      <c r="BK272" s="3">
        <v>155000</v>
      </c>
      <c r="BL272" s="3">
        <v>0</v>
      </c>
      <c r="BM272" s="3">
        <v>0</v>
      </c>
      <c r="BN272" s="3">
        <v>8222.23</v>
      </c>
      <c r="BO272" s="3">
        <v>2000992.12</v>
      </c>
      <c r="BP272" s="3">
        <v>0</v>
      </c>
      <c r="BQ272" s="3">
        <v>287381.24</v>
      </c>
      <c r="BR272" s="3">
        <v>0</v>
      </c>
      <c r="BS272" s="3">
        <v>34993.25</v>
      </c>
      <c r="BT272" s="3">
        <v>143850.15</v>
      </c>
      <c r="BU272" s="3">
        <v>0</v>
      </c>
      <c r="BV272" s="3">
        <v>45496.639999999999</v>
      </c>
      <c r="BW272" s="3">
        <v>0</v>
      </c>
      <c r="BX272" s="3">
        <v>0</v>
      </c>
      <c r="BY272" s="3">
        <v>6540.35</v>
      </c>
      <c r="BZ272" s="3">
        <v>1688992.12</v>
      </c>
      <c r="CA272" s="3">
        <v>319.95</v>
      </c>
      <c r="CB272" s="3">
        <v>237381.24</v>
      </c>
      <c r="CC272" s="3">
        <v>137724.22</v>
      </c>
      <c r="CD272" s="3">
        <v>0</v>
      </c>
      <c r="CE272" s="3">
        <v>0</v>
      </c>
      <c r="CF272" s="3">
        <v>0</v>
      </c>
      <c r="CG272" s="3">
        <v>0</v>
      </c>
      <c r="CH272" s="3">
        <v>0</v>
      </c>
      <c r="CI272" s="3">
        <v>509.53</v>
      </c>
      <c r="CJ272" s="3">
        <v>312000</v>
      </c>
      <c r="CK272" s="3">
        <v>0</v>
      </c>
      <c r="CL272" s="3">
        <v>50000</v>
      </c>
      <c r="CM272" s="3">
        <v>80316.56</v>
      </c>
      <c r="CN272" s="3">
        <v>116769.13</v>
      </c>
      <c r="CO272" s="3">
        <v>0</v>
      </c>
      <c r="CP272" s="3">
        <v>0</v>
      </c>
      <c r="CQ272" s="3">
        <v>0</v>
      </c>
      <c r="CR272" s="3">
        <v>0</v>
      </c>
      <c r="CS272" s="3">
        <v>0</v>
      </c>
      <c r="CT272" s="3">
        <v>0</v>
      </c>
      <c r="CU272" s="3">
        <v>0</v>
      </c>
      <c r="CV272" s="3">
        <v>0</v>
      </c>
      <c r="CW272" s="3">
        <v>30000</v>
      </c>
      <c r="CX272" s="3">
        <v>54250</v>
      </c>
      <c r="CY272" s="3">
        <v>0</v>
      </c>
      <c r="CZ272" s="3">
        <v>0</v>
      </c>
      <c r="DA272" s="3">
        <v>25256.7</v>
      </c>
      <c r="DB272" s="3">
        <v>109503.36</v>
      </c>
      <c r="DC272" s="3">
        <v>0</v>
      </c>
      <c r="DD272" s="3">
        <v>0</v>
      </c>
      <c r="DE272" s="3">
        <v>0</v>
      </c>
      <c r="DF272" s="3">
        <v>0</v>
      </c>
      <c r="DG272" s="3">
        <v>0</v>
      </c>
      <c r="DH272" s="3">
        <v>0</v>
      </c>
      <c r="DI272" s="3">
        <v>0</v>
      </c>
      <c r="DJ272" s="3">
        <v>0</v>
      </c>
      <c r="DK272" s="3">
        <v>0</v>
      </c>
      <c r="DL272" s="3">
        <v>0</v>
      </c>
      <c r="DM272" s="3">
        <v>562545.81999999995</v>
      </c>
      <c r="DN272" s="3">
        <v>25256.7</v>
      </c>
      <c r="DO272" s="3">
        <v>0</v>
      </c>
      <c r="DP272" s="3">
        <v>0</v>
      </c>
      <c r="DQ272" s="3">
        <v>0</v>
      </c>
      <c r="DR272" s="3">
        <v>0</v>
      </c>
      <c r="DS272" s="3">
        <v>0</v>
      </c>
      <c r="DT272" s="3" t="s">
        <v>121</v>
      </c>
      <c r="DU272" s="3" t="s">
        <v>122</v>
      </c>
      <c r="DV272" s="16" t="s">
        <v>1076</v>
      </c>
    </row>
    <row r="273" spans="1:126" ht="12.75" customHeight="1" x14ac:dyDescent="0.25">
      <c r="A273" s="3" t="s">
        <v>1049</v>
      </c>
      <c r="B273" s="3" t="s">
        <v>429</v>
      </c>
      <c r="C273" s="7" t="s">
        <v>869</v>
      </c>
      <c r="D273" s="7" t="s">
        <v>436</v>
      </c>
      <c r="E273" s="3" t="s">
        <v>125</v>
      </c>
      <c r="F273" s="8"/>
      <c r="G273" s="8"/>
      <c r="H273" s="8"/>
      <c r="I273" s="8"/>
      <c r="J273" s="5">
        <v>109</v>
      </c>
      <c r="K273" s="8"/>
      <c r="L273" s="8"/>
      <c r="M273" s="3">
        <v>0</v>
      </c>
      <c r="N273" s="3">
        <v>109</v>
      </c>
      <c r="O273" s="3">
        <v>109</v>
      </c>
      <c r="P273" s="3">
        <v>200</v>
      </c>
      <c r="Q273" s="3">
        <v>12</v>
      </c>
      <c r="R273" s="3">
        <v>36504</v>
      </c>
      <c r="S273" s="3">
        <v>1616.03</v>
      </c>
      <c r="T273" s="3">
        <v>2223.6</v>
      </c>
      <c r="U273" s="3">
        <v>852313.19</v>
      </c>
      <c r="V273" s="3">
        <v>1064322.8500000001</v>
      </c>
      <c r="W273" s="12">
        <v>1091213.6599999999</v>
      </c>
      <c r="X273" s="3">
        <v>1.0253000000000001</v>
      </c>
      <c r="Y273" s="3">
        <v>1091213.6599999999</v>
      </c>
      <c r="Z273" s="3">
        <v>1091213.6599999999</v>
      </c>
      <c r="AA273" s="3">
        <v>432451.94</v>
      </c>
      <c r="AB273" s="3">
        <v>0</v>
      </c>
      <c r="AC273" s="3">
        <v>25460.45</v>
      </c>
      <c r="AD273" s="3">
        <v>5404.32</v>
      </c>
      <c r="AE273" s="12">
        <v>55955.59</v>
      </c>
      <c r="AF273" s="3">
        <v>0</v>
      </c>
      <c r="AG273" s="6">
        <v>563463.35</v>
      </c>
      <c r="AH273" s="3">
        <v>0</v>
      </c>
      <c r="AI273" s="3">
        <v>0</v>
      </c>
      <c r="AJ273" s="3">
        <v>0</v>
      </c>
      <c r="AK273" s="3">
        <v>0</v>
      </c>
      <c r="AL273" s="3">
        <v>1</v>
      </c>
      <c r="AM273" s="3">
        <v>29294.29</v>
      </c>
      <c r="AN273" s="6">
        <v>130000</v>
      </c>
      <c r="AO273" s="3">
        <v>5000275</v>
      </c>
      <c r="AP273" s="3">
        <v>0</v>
      </c>
      <c r="AQ273" s="3">
        <v>7660</v>
      </c>
      <c r="AR273" s="3">
        <v>0</v>
      </c>
      <c r="AS273" s="3">
        <v>0</v>
      </c>
      <c r="AT273" s="3">
        <v>0</v>
      </c>
      <c r="AU273" s="3">
        <v>5.86</v>
      </c>
      <c r="AV273" s="3">
        <v>5000</v>
      </c>
      <c r="AW273" s="3">
        <v>5.86</v>
      </c>
      <c r="AX273" s="3">
        <v>9.75</v>
      </c>
      <c r="AY273" s="3">
        <v>0</v>
      </c>
      <c r="AZ273" s="3">
        <v>0</v>
      </c>
      <c r="BA273" s="3">
        <v>0</v>
      </c>
      <c r="BB273" s="3">
        <v>2.06</v>
      </c>
      <c r="BC273" s="3">
        <v>0</v>
      </c>
      <c r="BD273" s="3">
        <v>0</v>
      </c>
      <c r="BE273" s="3">
        <v>0</v>
      </c>
      <c r="BF273" s="3">
        <v>0</v>
      </c>
      <c r="BG273" s="3">
        <v>0</v>
      </c>
      <c r="BH273" s="3">
        <v>250000</v>
      </c>
      <c r="BI273" s="3">
        <v>223966.45</v>
      </c>
      <c r="BJ273" s="3">
        <v>0</v>
      </c>
      <c r="BK273" s="3">
        <v>135000</v>
      </c>
      <c r="BL273" s="3">
        <v>30000</v>
      </c>
      <c r="BM273" s="3">
        <v>0</v>
      </c>
      <c r="BN273" s="3">
        <v>10594.83</v>
      </c>
      <c r="BO273" s="3">
        <v>1725613.91</v>
      </c>
      <c r="BP273" s="3">
        <v>0</v>
      </c>
      <c r="BQ273" s="3">
        <v>270268.99</v>
      </c>
      <c r="BR273" s="3">
        <v>0</v>
      </c>
      <c r="BS273" s="3">
        <v>86929.86</v>
      </c>
      <c r="BT273" s="3">
        <v>223966.45</v>
      </c>
      <c r="BU273" s="3">
        <v>0</v>
      </c>
      <c r="BV273" s="3">
        <v>26692.79</v>
      </c>
      <c r="BW273" s="3">
        <v>19677.38</v>
      </c>
      <c r="BX273" s="3">
        <v>0</v>
      </c>
      <c r="BY273" s="3">
        <v>6844.78</v>
      </c>
      <c r="BZ273" s="3">
        <v>1105613.9099999999</v>
      </c>
      <c r="CA273" s="3">
        <v>1991.93</v>
      </c>
      <c r="CB273" s="3">
        <v>220268.99</v>
      </c>
      <c r="CC273" s="3">
        <v>92684.94</v>
      </c>
      <c r="CD273" s="3">
        <v>0</v>
      </c>
      <c r="CE273" s="3">
        <v>0</v>
      </c>
      <c r="CF273" s="3">
        <v>0</v>
      </c>
      <c r="CG273" s="3">
        <v>0</v>
      </c>
      <c r="CH273" s="3">
        <v>0</v>
      </c>
      <c r="CI273" s="3">
        <v>2700.61</v>
      </c>
      <c r="CJ273" s="3">
        <v>620000</v>
      </c>
      <c r="CK273" s="3">
        <v>0</v>
      </c>
      <c r="CL273" s="3">
        <v>50000</v>
      </c>
      <c r="CM273" s="3">
        <v>29294.29</v>
      </c>
      <c r="CN273" s="3">
        <v>48736.6</v>
      </c>
      <c r="CO273" s="3">
        <v>0</v>
      </c>
      <c r="CP273" s="3">
        <v>0</v>
      </c>
      <c r="CQ273" s="3">
        <v>10322.620000000001</v>
      </c>
      <c r="CR273" s="3">
        <v>0</v>
      </c>
      <c r="CS273" s="3">
        <v>0</v>
      </c>
      <c r="CT273" s="3">
        <v>0</v>
      </c>
      <c r="CU273" s="3">
        <v>0</v>
      </c>
      <c r="CV273" s="3">
        <v>0</v>
      </c>
      <c r="CW273" s="3">
        <v>0</v>
      </c>
      <c r="CX273" s="3">
        <v>47250</v>
      </c>
      <c r="CY273" s="3">
        <v>0</v>
      </c>
      <c r="CZ273" s="3">
        <v>0</v>
      </c>
      <c r="DA273" s="3">
        <v>10824.3</v>
      </c>
      <c r="DB273" s="3">
        <v>108307.21</v>
      </c>
      <c r="DC273" s="3">
        <v>0</v>
      </c>
      <c r="DD273" s="3">
        <v>0</v>
      </c>
      <c r="DE273" s="3">
        <v>0</v>
      </c>
      <c r="DF273" s="3">
        <v>0</v>
      </c>
      <c r="DG273" s="3">
        <v>0</v>
      </c>
      <c r="DH273" s="3">
        <v>0</v>
      </c>
      <c r="DI273" s="3">
        <v>0</v>
      </c>
      <c r="DJ273" s="3">
        <v>0</v>
      </c>
      <c r="DK273" s="3">
        <v>0</v>
      </c>
      <c r="DL273" s="3">
        <v>0</v>
      </c>
      <c r="DM273" s="3">
        <v>498456.02</v>
      </c>
      <c r="DN273" s="3">
        <v>10824.3</v>
      </c>
      <c r="DO273" s="3">
        <v>0</v>
      </c>
      <c r="DP273" s="3">
        <v>0</v>
      </c>
      <c r="DQ273" s="3">
        <v>0</v>
      </c>
      <c r="DR273" s="3">
        <v>0</v>
      </c>
      <c r="DS273" s="3">
        <v>0</v>
      </c>
      <c r="DT273" s="3" t="s">
        <v>126</v>
      </c>
      <c r="DU273" s="3"/>
      <c r="DV273" s="16" t="s">
        <v>1073</v>
      </c>
    </row>
    <row r="274" spans="1:126" ht="12.75" customHeight="1" x14ac:dyDescent="0.25">
      <c r="A274" s="3" t="s">
        <v>1049</v>
      </c>
      <c r="B274" s="3" t="s">
        <v>429</v>
      </c>
      <c r="C274" s="7" t="s">
        <v>870</v>
      </c>
      <c r="D274" s="7" t="s">
        <v>437</v>
      </c>
      <c r="E274" s="3" t="s">
        <v>120</v>
      </c>
      <c r="F274" s="5">
        <v>73</v>
      </c>
      <c r="G274" s="8"/>
      <c r="H274" s="8"/>
      <c r="I274" s="8"/>
      <c r="J274" s="8"/>
      <c r="K274" s="8"/>
      <c r="L274" s="8"/>
      <c r="M274" s="3">
        <v>73</v>
      </c>
      <c r="N274" s="3">
        <v>0</v>
      </c>
      <c r="O274" s="3">
        <v>73</v>
      </c>
      <c r="P274" s="3">
        <v>1400</v>
      </c>
      <c r="Q274" s="3">
        <v>6.08</v>
      </c>
      <c r="R274" s="3">
        <v>18495.36</v>
      </c>
      <c r="S274" s="3">
        <v>1998.31</v>
      </c>
      <c r="T274" s="3">
        <v>1489.2</v>
      </c>
      <c r="U274" s="3">
        <v>355021.24</v>
      </c>
      <c r="V274" s="3">
        <v>438844.07</v>
      </c>
      <c r="W274" s="12">
        <v>438844.07</v>
      </c>
      <c r="X274" s="3">
        <v>1</v>
      </c>
      <c r="Y274" s="3">
        <v>438844.07</v>
      </c>
      <c r="Z274" s="3">
        <v>438844.07</v>
      </c>
      <c r="AA274" s="3">
        <v>175913.45</v>
      </c>
      <c r="AB274" s="3">
        <v>0</v>
      </c>
      <c r="AC274" s="3">
        <v>10959.49</v>
      </c>
      <c r="AD274" s="3">
        <v>3652.92</v>
      </c>
      <c r="AE274" s="12">
        <v>27313.13</v>
      </c>
      <c r="AF274" s="3">
        <v>0</v>
      </c>
      <c r="AG274" s="6">
        <v>201001.58</v>
      </c>
      <c r="AH274" s="3">
        <v>0</v>
      </c>
      <c r="AI274" s="3">
        <v>0</v>
      </c>
      <c r="AJ274" s="3">
        <v>0</v>
      </c>
      <c r="AK274" s="3">
        <v>1</v>
      </c>
      <c r="AL274" s="3">
        <v>0</v>
      </c>
      <c r="AM274" s="3">
        <v>27586.68</v>
      </c>
      <c r="AN274" s="3">
        <v>0</v>
      </c>
      <c r="AO274" s="3">
        <v>1099493</v>
      </c>
      <c r="AP274" s="3">
        <v>1942</v>
      </c>
      <c r="AQ274" s="3">
        <v>0</v>
      </c>
      <c r="AR274" s="3">
        <v>0</v>
      </c>
      <c r="AS274" s="3">
        <v>0</v>
      </c>
      <c r="AT274" s="3">
        <v>0</v>
      </c>
      <c r="AU274" s="3">
        <v>25.09</v>
      </c>
      <c r="AV274" s="3">
        <v>1099</v>
      </c>
      <c r="AW274" s="3">
        <v>25.09</v>
      </c>
      <c r="AX274" s="3">
        <v>27.49</v>
      </c>
      <c r="AY274" s="3">
        <v>0</v>
      </c>
      <c r="AZ274" s="3">
        <v>15.3</v>
      </c>
      <c r="BA274" s="3">
        <v>0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115000</v>
      </c>
      <c r="BI274" s="3">
        <v>0</v>
      </c>
      <c r="BJ274" s="3">
        <v>25372</v>
      </c>
      <c r="BK274" s="3">
        <v>50000</v>
      </c>
      <c r="BL274" s="3">
        <v>0</v>
      </c>
      <c r="BM274" s="3">
        <v>0</v>
      </c>
      <c r="BN274" s="3">
        <v>3895.51</v>
      </c>
      <c r="BO274" s="3">
        <v>81764.399999999994</v>
      </c>
      <c r="BP274" s="3">
        <v>0</v>
      </c>
      <c r="BQ274" s="3">
        <v>355272.36</v>
      </c>
      <c r="BR274" s="3">
        <v>0</v>
      </c>
      <c r="BS274" s="3">
        <v>58906.67</v>
      </c>
      <c r="BT274" s="3">
        <v>0</v>
      </c>
      <c r="BU274" s="3">
        <v>8555.1200000000008</v>
      </c>
      <c r="BV274" s="3">
        <v>0</v>
      </c>
      <c r="BW274" s="3">
        <v>0</v>
      </c>
      <c r="BX274" s="3">
        <v>0</v>
      </c>
      <c r="BY274" s="3">
        <v>3458.38</v>
      </c>
      <c r="BZ274" s="3">
        <v>79907.429999999993</v>
      </c>
      <c r="CA274" s="3">
        <v>0</v>
      </c>
      <c r="CB274" s="3">
        <v>355272.36</v>
      </c>
      <c r="CC274" s="3">
        <v>3833.1</v>
      </c>
      <c r="CD274" s="3">
        <v>0</v>
      </c>
      <c r="CE274" s="3">
        <v>0</v>
      </c>
      <c r="CF274" s="3">
        <v>0</v>
      </c>
      <c r="CG274" s="3">
        <v>0</v>
      </c>
      <c r="CH274" s="3">
        <v>0</v>
      </c>
      <c r="CI274" s="3">
        <v>0</v>
      </c>
      <c r="CJ274" s="3">
        <v>1856.97</v>
      </c>
      <c r="CK274" s="3">
        <v>0</v>
      </c>
      <c r="CL274" s="3">
        <v>0</v>
      </c>
      <c r="CM274" s="3">
        <v>27586.68</v>
      </c>
      <c r="CN274" s="3">
        <v>30228.55</v>
      </c>
      <c r="CO274" s="3">
        <v>0</v>
      </c>
      <c r="CP274" s="3">
        <v>16816.88</v>
      </c>
      <c r="CQ274" s="3">
        <v>0</v>
      </c>
      <c r="CR274" s="3">
        <v>0</v>
      </c>
      <c r="CS274" s="3">
        <v>0</v>
      </c>
      <c r="CT274" s="3">
        <v>0</v>
      </c>
      <c r="CU274" s="3">
        <v>0</v>
      </c>
      <c r="CV274" s="3">
        <v>0</v>
      </c>
      <c r="CW274" s="3">
        <v>0</v>
      </c>
      <c r="CX274" s="3">
        <v>9145.5499999999993</v>
      </c>
      <c r="CY274" s="3">
        <v>0</v>
      </c>
      <c r="CZ274" s="3">
        <v>0</v>
      </c>
      <c r="DA274" s="3">
        <v>11015.84</v>
      </c>
      <c r="DB274" s="3">
        <v>50000</v>
      </c>
      <c r="DC274" s="3">
        <v>0</v>
      </c>
      <c r="DD274" s="3">
        <v>0</v>
      </c>
      <c r="DE274" s="3">
        <v>0</v>
      </c>
      <c r="DF274" s="3">
        <v>0</v>
      </c>
      <c r="DG274" s="3">
        <v>0</v>
      </c>
      <c r="DH274" s="3">
        <v>0</v>
      </c>
      <c r="DI274" s="3">
        <v>0</v>
      </c>
      <c r="DJ274" s="3">
        <v>0</v>
      </c>
      <c r="DK274" s="3">
        <v>0</v>
      </c>
      <c r="DL274" s="3">
        <v>0</v>
      </c>
      <c r="DM274" s="3">
        <v>210255.81</v>
      </c>
      <c r="DN274" s="3">
        <v>11015.84</v>
      </c>
      <c r="DO274" s="3">
        <v>0</v>
      </c>
      <c r="DP274" s="3">
        <v>0</v>
      </c>
      <c r="DQ274" s="3">
        <v>0</v>
      </c>
      <c r="DR274" s="3">
        <v>0</v>
      </c>
      <c r="DS274" s="3">
        <v>0</v>
      </c>
      <c r="DT274" s="3" t="s">
        <v>121</v>
      </c>
      <c r="DU274" s="3" t="s">
        <v>122</v>
      </c>
      <c r="DV274" s="16" t="s">
        <v>1076</v>
      </c>
    </row>
    <row r="275" spans="1:126" ht="12.75" customHeight="1" x14ac:dyDescent="0.25">
      <c r="A275" s="3" t="s">
        <v>1049</v>
      </c>
      <c r="B275" s="3" t="s">
        <v>429</v>
      </c>
      <c r="C275" s="7" t="s">
        <v>871</v>
      </c>
      <c r="D275" s="7" t="s">
        <v>438</v>
      </c>
      <c r="E275" s="3" t="s">
        <v>120</v>
      </c>
      <c r="F275" s="5">
        <v>46</v>
      </c>
      <c r="G275" s="8"/>
      <c r="H275" s="8"/>
      <c r="I275" s="8"/>
      <c r="J275" s="8"/>
      <c r="K275" s="8"/>
      <c r="L275" s="5">
        <v>21</v>
      </c>
      <c r="M275" s="3">
        <v>67</v>
      </c>
      <c r="N275" s="3">
        <v>0</v>
      </c>
      <c r="O275" s="3">
        <v>67</v>
      </c>
      <c r="P275" s="3">
        <v>400</v>
      </c>
      <c r="Q275" s="3">
        <v>9.0239999999999991</v>
      </c>
      <c r="R275" s="3">
        <v>27451.01</v>
      </c>
      <c r="S275" s="3">
        <v>270.97000000000003</v>
      </c>
      <c r="T275" s="3">
        <v>1366.8</v>
      </c>
      <c r="U275" s="3">
        <v>412899.25</v>
      </c>
      <c r="V275" s="3">
        <v>509590.03</v>
      </c>
      <c r="W275" s="12">
        <v>509590.03</v>
      </c>
      <c r="X275" s="3">
        <v>1</v>
      </c>
      <c r="Y275" s="3">
        <v>509590.03</v>
      </c>
      <c r="Z275" s="3">
        <v>509590.03</v>
      </c>
      <c r="AA275" s="3">
        <v>205612.85</v>
      </c>
      <c r="AB275" s="3">
        <v>0</v>
      </c>
      <c r="AC275" s="3">
        <v>10058.709999999999</v>
      </c>
      <c r="AD275" s="3">
        <v>3352.68</v>
      </c>
      <c r="AE275" s="12">
        <v>50959</v>
      </c>
      <c r="AF275" s="3">
        <v>0</v>
      </c>
      <c r="AG275" s="6">
        <v>194723.83</v>
      </c>
      <c r="AH275" s="3">
        <v>0</v>
      </c>
      <c r="AI275" s="3">
        <v>0</v>
      </c>
      <c r="AJ275" s="3">
        <v>0</v>
      </c>
      <c r="AK275" s="3">
        <v>1</v>
      </c>
      <c r="AL275" s="3">
        <v>0</v>
      </c>
      <c r="AM275" s="3">
        <v>0</v>
      </c>
      <c r="AN275" s="3">
        <v>0</v>
      </c>
      <c r="AO275" s="3">
        <v>6480620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6481</v>
      </c>
      <c r="AW275" s="3">
        <v>0</v>
      </c>
      <c r="AX275" s="3">
        <v>0</v>
      </c>
      <c r="AY275" s="3">
        <v>0</v>
      </c>
      <c r="AZ275" s="3">
        <v>0</v>
      </c>
      <c r="BA275" s="3">
        <v>0</v>
      </c>
      <c r="BB275" s="3">
        <v>0</v>
      </c>
      <c r="BC275" s="3">
        <v>0</v>
      </c>
      <c r="BD275" s="3">
        <v>0</v>
      </c>
      <c r="BE275" s="3">
        <v>0</v>
      </c>
      <c r="BF275" s="3">
        <v>0</v>
      </c>
      <c r="BG275" s="3">
        <v>0</v>
      </c>
      <c r="BH275" s="3">
        <v>175000</v>
      </c>
      <c r="BI275" s="3">
        <v>262936.82</v>
      </c>
      <c r="BJ275" s="3">
        <v>28383.55</v>
      </c>
      <c r="BK275" s="3">
        <v>150000</v>
      </c>
      <c r="BL275" s="3">
        <v>0</v>
      </c>
      <c r="BM275" s="3">
        <v>0</v>
      </c>
      <c r="BN275" s="3">
        <v>669748.47999999998</v>
      </c>
      <c r="BO275" s="3">
        <v>2501727.75</v>
      </c>
      <c r="BP275" s="3">
        <v>0</v>
      </c>
      <c r="BQ275" s="3">
        <v>3979289.34</v>
      </c>
      <c r="BR275" s="3">
        <v>69705.86</v>
      </c>
      <c r="BS275" s="3">
        <v>20693.86</v>
      </c>
      <c r="BT275" s="3">
        <v>212136.82</v>
      </c>
      <c r="BU275" s="3">
        <v>28383.55</v>
      </c>
      <c r="BV275" s="3">
        <v>71769.17</v>
      </c>
      <c r="BW275" s="3">
        <v>0</v>
      </c>
      <c r="BX275" s="3">
        <v>0</v>
      </c>
      <c r="BY275" s="3">
        <v>667240.07999999996</v>
      </c>
      <c r="BZ275" s="3">
        <v>2167567.17</v>
      </c>
      <c r="CA275" s="3">
        <v>0</v>
      </c>
      <c r="CB275" s="3">
        <v>3965789.34</v>
      </c>
      <c r="CC275" s="3">
        <v>114805.14</v>
      </c>
      <c r="CD275" s="3">
        <v>50800</v>
      </c>
      <c r="CE275" s="3">
        <v>0</v>
      </c>
      <c r="CF275" s="3">
        <v>500</v>
      </c>
      <c r="CG275" s="3">
        <v>0</v>
      </c>
      <c r="CH275" s="3">
        <v>0</v>
      </c>
      <c r="CI275" s="3">
        <v>2000</v>
      </c>
      <c r="CJ275" s="3">
        <v>334160.58</v>
      </c>
      <c r="CK275" s="3">
        <v>0</v>
      </c>
      <c r="CL275" s="3">
        <v>13500</v>
      </c>
      <c r="CM275" s="3">
        <v>0</v>
      </c>
      <c r="CN275" s="3">
        <v>0</v>
      </c>
      <c r="CO275" s="3">
        <v>0</v>
      </c>
      <c r="CP275" s="3">
        <v>0</v>
      </c>
      <c r="CQ275" s="3">
        <v>0</v>
      </c>
      <c r="CR275" s="3">
        <v>0</v>
      </c>
      <c r="CS275" s="3">
        <v>0</v>
      </c>
      <c r="CT275" s="3">
        <v>0</v>
      </c>
      <c r="CU275" s="3">
        <v>0</v>
      </c>
      <c r="CV275" s="3">
        <v>0</v>
      </c>
      <c r="CW275" s="3">
        <v>35000</v>
      </c>
      <c r="CX275" s="3">
        <v>52500</v>
      </c>
      <c r="CY275" s="3">
        <v>0</v>
      </c>
      <c r="CZ275" s="3">
        <v>0</v>
      </c>
      <c r="DA275" s="3">
        <v>19750.5</v>
      </c>
      <c r="DB275" s="3">
        <v>77730.83</v>
      </c>
      <c r="DC275" s="3">
        <v>0</v>
      </c>
      <c r="DD275" s="3">
        <v>0</v>
      </c>
      <c r="DE275" s="3">
        <v>0</v>
      </c>
      <c r="DF275" s="3">
        <v>0</v>
      </c>
      <c r="DG275" s="3">
        <v>0</v>
      </c>
      <c r="DH275" s="3">
        <v>0</v>
      </c>
      <c r="DI275" s="3">
        <v>0</v>
      </c>
      <c r="DJ275" s="3">
        <v>0</v>
      </c>
      <c r="DK275" s="3">
        <v>0</v>
      </c>
      <c r="DL275" s="3">
        <v>0</v>
      </c>
      <c r="DM275" s="3">
        <v>245160.34</v>
      </c>
      <c r="DN275" s="3">
        <v>19750.5</v>
      </c>
      <c r="DO275" s="3">
        <v>0</v>
      </c>
      <c r="DP275" s="3">
        <v>0</v>
      </c>
      <c r="DQ275" s="3">
        <v>0</v>
      </c>
      <c r="DR275" s="3">
        <v>0</v>
      </c>
      <c r="DS275" s="3">
        <v>0</v>
      </c>
      <c r="DT275" s="3" t="s">
        <v>121</v>
      </c>
      <c r="DU275" s="3" t="s">
        <v>122</v>
      </c>
      <c r="DV275" s="16" t="s">
        <v>1076</v>
      </c>
    </row>
    <row r="276" spans="1:126" ht="12.75" customHeight="1" x14ac:dyDescent="0.25">
      <c r="A276" s="3" t="s">
        <v>1049</v>
      </c>
      <c r="B276" s="3" t="s">
        <v>429</v>
      </c>
      <c r="C276" s="7" t="s">
        <v>872</v>
      </c>
      <c r="D276" s="7" t="s">
        <v>439</v>
      </c>
      <c r="E276" s="3" t="s">
        <v>125</v>
      </c>
      <c r="F276" s="8"/>
      <c r="G276" s="8"/>
      <c r="H276" s="8"/>
      <c r="I276" s="8"/>
      <c r="J276" s="5">
        <v>36</v>
      </c>
      <c r="K276" s="8"/>
      <c r="L276" s="8"/>
      <c r="M276" s="3">
        <v>0</v>
      </c>
      <c r="N276" s="3">
        <v>36</v>
      </c>
      <c r="O276" s="3">
        <v>36</v>
      </c>
      <c r="P276" s="3">
        <v>0</v>
      </c>
      <c r="Q276" s="3">
        <v>7.9749999999999996</v>
      </c>
      <c r="R276" s="3">
        <v>24259.95</v>
      </c>
      <c r="S276" s="3">
        <v>173.46</v>
      </c>
      <c r="T276" s="3">
        <v>734.4</v>
      </c>
      <c r="U276" s="3">
        <v>434476.73</v>
      </c>
      <c r="V276" s="3">
        <v>539838.17000000004</v>
      </c>
      <c r="W276" s="12">
        <v>539838.17000000004</v>
      </c>
      <c r="X276" s="3">
        <v>1</v>
      </c>
      <c r="Y276" s="3">
        <v>539838.17000000004</v>
      </c>
      <c r="Z276" s="3">
        <v>539838.17000000004</v>
      </c>
      <c r="AA276" s="3">
        <v>221623.05</v>
      </c>
      <c r="AB276" s="3">
        <v>0</v>
      </c>
      <c r="AC276" s="3">
        <v>8533.9599999999991</v>
      </c>
      <c r="AD276" s="3">
        <v>1801.44</v>
      </c>
      <c r="AE276" s="12">
        <v>53983.82</v>
      </c>
      <c r="AF276" s="3">
        <v>0</v>
      </c>
      <c r="AG276" s="6">
        <v>210544.15</v>
      </c>
      <c r="AH276" s="3">
        <v>0</v>
      </c>
      <c r="AI276" s="3">
        <v>0</v>
      </c>
      <c r="AJ276" s="3">
        <v>0</v>
      </c>
      <c r="AK276" s="3">
        <v>0</v>
      </c>
      <c r="AL276" s="3">
        <v>1</v>
      </c>
      <c r="AM276" s="3">
        <v>0</v>
      </c>
      <c r="AN276" s="3">
        <v>0</v>
      </c>
      <c r="AO276" s="3">
        <v>5547200</v>
      </c>
      <c r="AP276" s="3">
        <v>0</v>
      </c>
      <c r="AQ276" s="3">
        <v>413</v>
      </c>
      <c r="AR276" s="3">
        <v>0</v>
      </c>
      <c r="AS276" s="3">
        <v>0</v>
      </c>
      <c r="AT276" s="3">
        <v>0</v>
      </c>
      <c r="AU276" s="3">
        <v>0</v>
      </c>
      <c r="AV276" s="3">
        <v>5547</v>
      </c>
      <c r="AW276" s="3">
        <v>0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3">
        <v>0</v>
      </c>
      <c r="BF276" s="3">
        <v>0</v>
      </c>
      <c r="BG276" s="3">
        <v>0</v>
      </c>
      <c r="BH276" s="3">
        <v>175000</v>
      </c>
      <c r="BI276" s="3">
        <v>262936.83</v>
      </c>
      <c r="BJ276" s="3">
        <v>914.8</v>
      </c>
      <c r="BK276" s="3">
        <v>150000</v>
      </c>
      <c r="BL276" s="3">
        <v>26339.03</v>
      </c>
      <c r="BM276" s="3">
        <v>0</v>
      </c>
      <c r="BN276" s="3">
        <v>653230.32999999996</v>
      </c>
      <c r="BO276" s="3">
        <v>2699088.6</v>
      </c>
      <c r="BP276" s="3">
        <v>0</v>
      </c>
      <c r="BQ276" s="3">
        <v>3998374.96</v>
      </c>
      <c r="BR276" s="3">
        <v>73969.2</v>
      </c>
      <c r="BS276" s="3">
        <v>20697.07</v>
      </c>
      <c r="BT276" s="3">
        <v>212136.83</v>
      </c>
      <c r="BU276" s="3">
        <v>914.8</v>
      </c>
      <c r="BV276" s="3">
        <v>71787.64</v>
      </c>
      <c r="BW276" s="3">
        <v>26339.03</v>
      </c>
      <c r="BX276" s="3">
        <v>0</v>
      </c>
      <c r="BY276" s="3">
        <v>650695.36</v>
      </c>
      <c r="BZ276" s="3">
        <v>2348185.75</v>
      </c>
      <c r="CA276" s="3">
        <v>0</v>
      </c>
      <c r="CB276" s="3">
        <v>3984874.96</v>
      </c>
      <c r="CC276" s="3">
        <v>114801.93</v>
      </c>
      <c r="CD276" s="3">
        <v>50800</v>
      </c>
      <c r="CE276" s="3">
        <v>0</v>
      </c>
      <c r="CF276" s="3">
        <v>450</v>
      </c>
      <c r="CG276" s="3">
        <v>0</v>
      </c>
      <c r="CH276" s="3">
        <v>0</v>
      </c>
      <c r="CI276" s="3">
        <v>2000</v>
      </c>
      <c r="CJ276" s="3">
        <v>350902.85</v>
      </c>
      <c r="CK276" s="3">
        <v>0</v>
      </c>
      <c r="CL276" s="3">
        <v>13500</v>
      </c>
      <c r="CM276" s="3">
        <v>0</v>
      </c>
      <c r="CN276" s="3">
        <v>0</v>
      </c>
      <c r="CO276" s="3">
        <v>0</v>
      </c>
      <c r="CP276" s="3">
        <v>0</v>
      </c>
      <c r="CQ276" s="3">
        <v>0</v>
      </c>
      <c r="CR276" s="3">
        <v>0</v>
      </c>
      <c r="CS276" s="3">
        <v>0</v>
      </c>
      <c r="CT276" s="3">
        <v>0</v>
      </c>
      <c r="CU276" s="3">
        <v>0</v>
      </c>
      <c r="CV276" s="3">
        <v>0</v>
      </c>
      <c r="CW276" s="3">
        <v>35000</v>
      </c>
      <c r="CX276" s="3">
        <v>52500</v>
      </c>
      <c r="CY276" s="3">
        <v>0</v>
      </c>
      <c r="CZ276" s="3">
        <v>0</v>
      </c>
      <c r="DA276" s="3">
        <v>19750.5</v>
      </c>
      <c r="DB276" s="3">
        <v>77762.36</v>
      </c>
      <c r="DC276" s="3">
        <v>0</v>
      </c>
      <c r="DD276" s="3">
        <v>0</v>
      </c>
      <c r="DE276" s="3">
        <v>0</v>
      </c>
      <c r="DF276" s="3">
        <v>0</v>
      </c>
      <c r="DG276" s="3">
        <v>0</v>
      </c>
      <c r="DH276" s="3">
        <v>0</v>
      </c>
      <c r="DI276" s="3">
        <v>0</v>
      </c>
      <c r="DJ276" s="3">
        <v>0</v>
      </c>
      <c r="DK276" s="3">
        <v>0</v>
      </c>
      <c r="DL276" s="3">
        <v>0</v>
      </c>
      <c r="DM276" s="3">
        <v>255324.82</v>
      </c>
      <c r="DN276" s="3">
        <v>19750.5</v>
      </c>
      <c r="DO276" s="3">
        <v>0</v>
      </c>
      <c r="DP276" s="3">
        <v>0</v>
      </c>
      <c r="DQ276" s="3">
        <v>0</v>
      </c>
      <c r="DR276" s="3">
        <v>0</v>
      </c>
      <c r="DS276" s="3">
        <v>0</v>
      </c>
      <c r="DT276" s="3" t="s">
        <v>121</v>
      </c>
      <c r="DU276" s="3" t="s">
        <v>122</v>
      </c>
      <c r="DV276" s="16" t="s">
        <v>1076</v>
      </c>
    </row>
    <row r="277" spans="1:126" ht="12.75" customHeight="1" x14ac:dyDescent="0.25">
      <c r="A277" s="3" t="s">
        <v>1050</v>
      </c>
      <c r="B277" s="3" t="s">
        <v>440</v>
      </c>
      <c r="C277" s="7" t="s">
        <v>873</v>
      </c>
      <c r="D277" s="7" t="s">
        <v>441</v>
      </c>
      <c r="E277" s="3" t="s">
        <v>120</v>
      </c>
      <c r="F277" s="5">
        <v>104</v>
      </c>
      <c r="G277" s="8"/>
      <c r="H277" s="8"/>
      <c r="I277" s="8"/>
      <c r="J277" s="8"/>
      <c r="K277" s="8"/>
      <c r="L277" s="5">
        <v>31</v>
      </c>
      <c r="M277" s="3">
        <v>135</v>
      </c>
      <c r="N277" s="3">
        <v>0</v>
      </c>
      <c r="O277" s="3">
        <v>135</v>
      </c>
      <c r="P277" s="3">
        <v>15600</v>
      </c>
      <c r="Q277" s="3">
        <v>11.682</v>
      </c>
      <c r="R277" s="3">
        <v>35536.639999999999</v>
      </c>
      <c r="S277" s="3">
        <v>5044.8900000000003</v>
      </c>
      <c r="T277" s="3">
        <v>2754</v>
      </c>
      <c r="U277" s="3">
        <v>744662.1</v>
      </c>
      <c r="V277" s="3">
        <v>917782.59</v>
      </c>
      <c r="W277" s="12">
        <v>925024.45</v>
      </c>
      <c r="X277" s="3">
        <v>1.0079</v>
      </c>
      <c r="Y277" s="3">
        <v>925024.45</v>
      </c>
      <c r="Z277" s="3">
        <v>925024.45</v>
      </c>
      <c r="AA277" s="3">
        <v>365785.59</v>
      </c>
      <c r="AB277" s="3">
        <v>0</v>
      </c>
      <c r="AC277" s="3">
        <v>20267.55</v>
      </c>
      <c r="AD277" s="3">
        <v>6755.4</v>
      </c>
      <c r="AE277" s="12">
        <v>54712.3</v>
      </c>
      <c r="AF277" s="3">
        <v>0</v>
      </c>
      <c r="AG277" s="6">
        <v>51581.02</v>
      </c>
      <c r="AH277" s="3">
        <v>101662.72</v>
      </c>
      <c r="AI277" s="3">
        <v>146429.69</v>
      </c>
      <c r="AJ277" s="3">
        <v>0</v>
      </c>
      <c r="AK277" s="3">
        <v>1</v>
      </c>
      <c r="AL277" s="3">
        <v>0</v>
      </c>
      <c r="AM277" s="3">
        <v>180362.35</v>
      </c>
      <c r="AN277" s="3">
        <v>0</v>
      </c>
      <c r="AO277" s="3">
        <v>3364859</v>
      </c>
      <c r="AP277" s="3">
        <v>2336</v>
      </c>
      <c r="AQ277" s="3">
        <v>0</v>
      </c>
      <c r="AR277" s="3">
        <v>0</v>
      </c>
      <c r="AS277" s="3">
        <v>43.52</v>
      </c>
      <c r="AT277" s="3">
        <v>0</v>
      </c>
      <c r="AU277" s="3">
        <v>53.6</v>
      </c>
      <c r="AV277" s="3">
        <v>3365</v>
      </c>
      <c r="AW277" s="3">
        <v>97.12</v>
      </c>
      <c r="AX277" s="3">
        <v>7.39</v>
      </c>
      <c r="AY277" s="3">
        <v>12.55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17.829999999999998</v>
      </c>
      <c r="BH277" s="3">
        <v>65000</v>
      </c>
      <c r="BI277" s="3">
        <v>64158.99</v>
      </c>
      <c r="BJ277" s="3">
        <v>2566.88</v>
      </c>
      <c r="BK277" s="3">
        <v>115000</v>
      </c>
      <c r="BL277" s="3">
        <v>0</v>
      </c>
      <c r="BM277" s="3">
        <v>0</v>
      </c>
      <c r="BN277" s="3">
        <v>8212.92</v>
      </c>
      <c r="BO277" s="3">
        <v>32055.34</v>
      </c>
      <c r="BP277" s="3">
        <v>0</v>
      </c>
      <c r="BQ277" s="3">
        <v>247174.65</v>
      </c>
      <c r="BR277" s="3">
        <v>0</v>
      </c>
      <c r="BS277" s="3">
        <v>0</v>
      </c>
      <c r="BT277" s="3">
        <v>21940.99</v>
      </c>
      <c r="BU277" s="3">
        <v>2566.88</v>
      </c>
      <c r="BV277" s="3">
        <v>33468.089999999997</v>
      </c>
      <c r="BW277" s="3">
        <v>0</v>
      </c>
      <c r="BX277" s="3">
        <v>0</v>
      </c>
      <c r="BY277" s="3">
        <v>7296.03</v>
      </c>
      <c r="BZ277" s="3">
        <v>4952.58</v>
      </c>
      <c r="CA277" s="3">
        <v>0</v>
      </c>
      <c r="CB277" s="3">
        <v>187174.65</v>
      </c>
      <c r="CC277" s="3">
        <v>236.78</v>
      </c>
      <c r="CD277" s="3">
        <v>0</v>
      </c>
      <c r="CE277" s="3">
        <v>0</v>
      </c>
      <c r="CF277" s="3">
        <v>0</v>
      </c>
      <c r="CG277" s="3">
        <v>0</v>
      </c>
      <c r="CH277" s="3">
        <v>0</v>
      </c>
      <c r="CI277" s="3">
        <v>0</v>
      </c>
      <c r="CJ277" s="3">
        <v>27102.76</v>
      </c>
      <c r="CK277" s="3">
        <v>0</v>
      </c>
      <c r="CL277" s="3">
        <v>0</v>
      </c>
      <c r="CM277" s="3">
        <v>326792.03999999998</v>
      </c>
      <c r="CN277" s="3">
        <v>24861.74</v>
      </c>
      <c r="CO277" s="3">
        <v>42218</v>
      </c>
      <c r="CP277" s="3">
        <v>0</v>
      </c>
      <c r="CQ277" s="3">
        <v>0</v>
      </c>
      <c r="CR277" s="3">
        <v>0</v>
      </c>
      <c r="CS277" s="3">
        <v>0</v>
      </c>
      <c r="CT277" s="3">
        <v>0</v>
      </c>
      <c r="CU277" s="3">
        <v>0</v>
      </c>
      <c r="CV277" s="3">
        <v>60000</v>
      </c>
      <c r="CW277" s="3">
        <v>0</v>
      </c>
      <c r="CX277" s="3">
        <v>40250</v>
      </c>
      <c r="CY277" s="3">
        <v>0</v>
      </c>
      <c r="CZ277" s="3">
        <v>0</v>
      </c>
      <c r="DA277" s="3">
        <v>19950.740000000002</v>
      </c>
      <c r="DB277" s="3">
        <v>81531.91</v>
      </c>
      <c r="DC277" s="3">
        <v>0</v>
      </c>
      <c r="DD277" s="3">
        <v>0</v>
      </c>
      <c r="DE277" s="3">
        <v>0</v>
      </c>
      <c r="DF277" s="3">
        <v>0</v>
      </c>
      <c r="DG277" s="3">
        <v>0</v>
      </c>
      <c r="DH277" s="3">
        <v>0</v>
      </c>
      <c r="DI277" s="3">
        <v>0</v>
      </c>
      <c r="DJ277" s="3">
        <v>0</v>
      </c>
      <c r="DK277" s="3">
        <v>0</v>
      </c>
      <c r="DL277" s="3">
        <v>0</v>
      </c>
      <c r="DM277" s="3">
        <v>546651.39</v>
      </c>
      <c r="DN277" s="3">
        <v>19950.740000000002</v>
      </c>
      <c r="DO277" s="3">
        <v>0</v>
      </c>
      <c r="DP277" s="3">
        <v>0</v>
      </c>
      <c r="DQ277" s="3">
        <v>0</v>
      </c>
      <c r="DR277" s="3">
        <v>0</v>
      </c>
      <c r="DS277" s="3">
        <v>0</v>
      </c>
      <c r="DT277" s="3" t="s">
        <v>133</v>
      </c>
      <c r="DU277" s="3"/>
      <c r="DV277" s="16" t="s">
        <v>1073</v>
      </c>
    </row>
    <row r="278" spans="1:126" ht="12.75" customHeight="1" x14ac:dyDescent="0.25">
      <c r="A278" s="3" t="s">
        <v>1050</v>
      </c>
      <c r="B278" s="3" t="s">
        <v>440</v>
      </c>
      <c r="C278" s="7" t="s">
        <v>874</v>
      </c>
      <c r="D278" s="7" t="s">
        <v>442</v>
      </c>
      <c r="E278" s="3" t="s">
        <v>120</v>
      </c>
      <c r="F278" s="5">
        <v>473</v>
      </c>
      <c r="G278" s="8"/>
      <c r="H278" s="8"/>
      <c r="I278" s="8"/>
      <c r="J278" s="8"/>
      <c r="K278" s="8"/>
      <c r="L278" s="5">
        <v>128</v>
      </c>
      <c r="M278" s="3">
        <v>601</v>
      </c>
      <c r="N278" s="3">
        <v>0</v>
      </c>
      <c r="O278" s="3">
        <v>601</v>
      </c>
      <c r="P278" s="3">
        <v>114600</v>
      </c>
      <c r="Q278" s="3">
        <v>64.203999999999994</v>
      </c>
      <c r="R278" s="3">
        <v>195308.57</v>
      </c>
      <c r="S278" s="3">
        <v>80594.53</v>
      </c>
      <c r="T278" s="3">
        <v>12260.4</v>
      </c>
      <c r="U278" s="3">
        <v>3349170.16</v>
      </c>
      <c r="V278" s="3">
        <v>4107880.28</v>
      </c>
      <c r="W278" s="12">
        <v>3349170.16</v>
      </c>
      <c r="X278" s="3">
        <v>0.81530000000000002</v>
      </c>
      <c r="Y278" s="3">
        <v>3349170.16</v>
      </c>
      <c r="Z278" s="3">
        <v>4107880.28</v>
      </c>
      <c r="AA278" s="3">
        <v>1473361.35</v>
      </c>
      <c r="AB278" s="3">
        <v>0</v>
      </c>
      <c r="AC278" s="3">
        <v>221084.53</v>
      </c>
      <c r="AD278" s="3">
        <v>0</v>
      </c>
      <c r="AE278" s="12">
        <v>332036.56</v>
      </c>
      <c r="AF278" s="3">
        <v>0</v>
      </c>
      <c r="AG278" s="6">
        <v>161943.98000000001</v>
      </c>
      <c r="AH278" s="3">
        <v>780608.87</v>
      </c>
      <c r="AI278" s="3">
        <v>309407.93</v>
      </c>
      <c r="AJ278" s="3">
        <v>0</v>
      </c>
      <c r="AK278" s="3">
        <v>1</v>
      </c>
      <c r="AL278" s="3">
        <v>0</v>
      </c>
      <c r="AM278" s="3">
        <v>0</v>
      </c>
      <c r="AN278" s="3">
        <v>0</v>
      </c>
      <c r="AO278" s="3">
        <v>7334757</v>
      </c>
      <c r="AP278" s="3">
        <v>18511</v>
      </c>
      <c r="AQ278" s="3">
        <v>0</v>
      </c>
      <c r="AR278" s="3">
        <v>0</v>
      </c>
      <c r="AS278" s="3">
        <v>42.17</v>
      </c>
      <c r="AT278" s="3">
        <v>0</v>
      </c>
      <c r="AU278" s="3">
        <v>0</v>
      </c>
      <c r="AV278" s="3">
        <v>7335</v>
      </c>
      <c r="AW278" s="3">
        <v>42.17</v>
      </c>
      <c r="AX278" s="3">
        <v>31.65</v>
      </c>
      <c r="AY278" s="3">
        <v>11.7</v>
      </c>
      <c r="AZ278" s="3">
        <v>0</v>
      </c>
      <c r="BA278" s="3">
        <v>0</v>
      </c>
      <c r="BB278" s="3">
        <v>0</v>
      </c>
      <c r="BC278" s="3">
        <v>0</v>
      </c>
      <c r="BD278" s="3">
        <v>0</v>
      </c>
      <c r="BE278" s="3">
        <v>0</v>
      </c>
      <c r="BF278" s="3">
        <v>7.34</v>
      </c>
      <c r="BG278" s="3">
        <v>0</v>
      </c>
      <c r="BH278" s="3">
        <v>410302.25</v>
      </c>
      <c r="BI278" s="3">
        <v>1015522.69</v>
      </c>
      <c r="BJ278" s="3">
        <v>25499.54</v>
      </c>
      <c r="BK278" s="3">
        <v>610000</v>
      </c>
      <c r="BL278" s="3">
        <v>0</v>
      </c>
      <c r="BM278" s="3">
        <v>0</v>
      </c>
      <c r="BN278" s="3">
        <v>4157.0200000000004</v>
      </c>
      <c r="BO278" s="3">
        <v>160701.54</v>
      </c>
      <c r="BP278" s="3">
        <v>130350</v>
      </c>
      <c r="BQ278" s="3">
        <v>0</v>
      </c>
      <c r="BR278" s="3">
        <v>0</v>
      </c>
      <c r="BS278" s="3">
        <v>37484.11</v>
      </c>
      <c r="BT278" s="3">
        <v>917109.09</v>
      </c>
      <c r="BU278" s="3">
        <v>25499.54</v>
      </c>
      <c r="BV278" s="3">
        <v>29187.48</v>
      </c>
      <c r="BW278" s="3">
        <v>0</v>
      </c>
      <c r="BX278" s="3">
        <v>0</v>
      </c>
      <c r="BY278" s="3">
        <v>31.22</v>
      </c>
      <c r="BZ278" s="3">
        <v>106482.46</v>
      </c>
      <c r="CA278" s="3">
        <v>74288.03</v>
      </c>
      <c r="CB278" s="3">
        <v>0</v>
      </c>
      <c r="CC278" s="3">
        <v>38341.660000000003</v>
      </c>
      <c r="CD278" s="3">
        <v>12600</v>
      </c>
      <c r="CE278" s="3">
        <v>50</v>
      </c>
      <c r="CF278" s="3">
        <v>500</v>
      </c>
      <c r="CG278" s="3">
        <v>0</v>
      </c>
      <c r="CH278" s="3">
        <v>0</v>
      </c>
      <c r="CI278" s="3">
        <v>2</v>
      </c>
      <c r="CJ278" s="3">
        <v>54219.08</v>
      </c>
      <c r="CK278" s="3">
        <v>2212</v>
      </c>
      <c r="CL278" s="3">
        <v>0</v>
      </c>
      <c r="CM278" s="3">
        <v>309407.93</v>
      </c>
      <c r="CN278" s="3">
        <v>232151.67</v>
      </c>
      <c r="CO278" s="3">
        <v>85813.6</v>
      </c>
      <c r="CP278" s="3">
        <v>0</v>
      </c>
      <c r="CQ278" s="3">
        <v>0</v>
      </c>
      <c r="CR278" s="3">
        <v>0</v>
      </c>
      <c r="CS278" s="3">
        <v>0</v>
      </c>
      <c r="CT278" s="3">
        <v>0</v>
      </c>
      <c r="CU278" s="3">
        <v>53849.97</v>
      </c>
      <c r="CV278" s="3">
        <v>0</v>
      </c>
      <c r="CW278" s="3">
        <v>82060.45</v>
      </c>
      <c r="CX278" s="3">
        <v>213500</v>
      </c>
      <c r="CY278" s="3">
        <v>0</v>
      </c>
      <c r="CZ278" s="3">
        <v>0</v>
      </c>
      <c r="DA278" s="3">
        <v>51162.400000000001</v>
      </c>
      <c r="DB278" s="3">
        <v>580312.52</v>
      </c>
      <c r="DC278" s="3">
        <v>0</v>
      </c>
      <c r="DD278" s="3">
        <v>0</v>
      </c>
      <c r="DE278" s="3">
        <v>0</v>
      </c>
      <c r="DF278" s="3">
        <v>0</v>
      </c>
      <c r="DG278" s="3">
        <v>0</v>
      </c>
      <c r="DH278" s="3">
        <v>0</v>
      </c>
      <c r="DI278" s="3">
        <v>0</v>
      </c>
      <c r="DJ278" s="3">
        <v>0</v>
      </c>
      <c r="DK278" s="3">
        <v>0</v>
      </c>
      <c r="DL278" s="3">
        <v>0</v>
      </c>
      <c r="DM278" s="3">
        <v>2877818.25</v>
      </c>
      <c r="DN278" s="3">
        <v>51162.41</v>
      </c>
      <c r="DO278" s="3">
        <v>0</v>
      </c>
      <c r="DP278" s="3">
        <v>0</v>
      </c>
      <c r="DQ278" s="3">
        <v>0</v>
      </c>
      <c r="DR278" s="3">
        <v>350</v>
      </c>
      <c r="DS278" s="3">
        <v>0</v>
      </c>
      <c r="DT278" s="3" t="s">
        <v>121</v>
      </c>
      <c r="DU278" s="3" t="s">
        <v>122</v>
      </c>
      <c r="DV278" s="16" t="s">
        <v>1075</v>
      </c>
    </row>
    <row r="279" spans="1:126" ht="12.75" customHeight="1" x14ac:dyDescent="0.25">
      <c r="A279" s="3" t="s">
        <v>1050</v>
      </c>
      <c r="B279" s="3" t="s">
        <v>440</v>
      </c>
      <c r="C279" s="7" t="s">
        <v>875</v>
      </c>
      <c r="D279" s="7" t="s">
        <v>443</v>
      </c>
      <c r="E279" s="3" t="s">
        <v>125</v>
      </c>
      <c r="F279" s="8"/>
      <c r="G279" s="8"/>
      <c r="H279" s="8"/>
      <c r="I279" s="8"/>
      <c r="J279" s="5">
        <v>210</v>
      </c>
      <c r="K279" s="8"/>
      <c r="L279" s="8"/>
      <c r="M279" s="3">
        <v>0</v>
      </c>
      <c r="N279" s="3">
        <v>210</v>
      </c>
      <c r="O279" s="3">
        <v>210</v>
      </c>
      <c r="P279" s="3">
        <v>38400</v>
      </c>
      <c r="Q279" s="3">
        <v>24.838999999999999</v>
      </c>
      <c r="R279" s="3">
        <v>75560.240000000005</v>
      </c>
      <c r="S279" s="3">
        <v>17506.45</v>
      </c>
      <c r="T279" s="3">
        <v>4284</v>
      </c>
      <c r="U279" s="3">
        <v>1545528.93</v>
      </c>
      <c r="V279" s="3">
        <v>1897973.49</v>
      </c>
      <c r="W279" s="12">
        <v>1545528.93</v>
      </c>
      <c r="X279" s="3">
        <v>0.81430000000000002</v>
      </c>
      <c r="Y279" s="3">
        <v>1545528.93</v>
      </c>
      <c r="Z279" s="3">
        <v>1897973.49</v>
      </c>
      <c r="AA279" s="3">
        <v>722182.81</v>
      </c>
      <c r="AB279" s="3">
        <v>0</v>
      </c>
      <c r="AC279" s="3">
        <v>83772.17</v>
      </c>
      <c r="AD279" s="3">
        <v>0</v>
      </c>
      <c r="AE279" s="12">
        <v>154552.89000000001</v>
      </c>
      <c r="AF279" s="3">
        <v>0</v>
      </c>
      <c r="AG279" s="6">
        <v>83671.59</v>
      </c>
      <c r="AH279" s="3">
        <v>394200</v>
      </c>
      <c r="AI279" s="3">
        <v>0</v>
      </c>
      <c r="AJ279" s="3">
        <v>118407.35</v>
      </c>
      <c r="AK279" s="3">
        <v>0</v>
      </c>
      <c r="AL279" s="3">
        <v>1</v>
      </c>
      <c r="AM279" s="3">
        <v>0</v>
      </c>
      <c r="AN279" s="3">
        <v>0</v>
      </c>
      <c r="AO279" s="3">
        <v>5409435</v>
      </c>
      <c r="AP279" s="3">
        <v>0</v>
      </c>
      <c r="AQ279" s="3">
        <v>18000</v>
      </c>
      <c r="AR279" s="3">
        <v>0</v>
      </c>
      <c r="AS279" s="3">
        <v>0</v>
      </c>
      <c r="AT279" s="3">
        <v>21.9</v>
      </c>
      <c r="AU279" s="3">
        <v>0</v>
      </c>
      <c r="AV279" s="3">
        <v>5409</v>
      </c>
      <c r="AW279" s="3">
        <v>21.9</v>
      </c>
      <c r="AX279" s="3">
        <v>21.17</v>
      </c>
      <c r="AY279" s="3">
        <v>9.26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5.68</v>
      </c>
      <c r="BG279" s="3">
        <v>0</v>
      </c>
      <c r="BH279" s="3">
        <v>188000</v>
      </c>
      <c r="BI279" s="3">
        <v>158194.06</v>
      </c>
      <c r="BJ279" s="3">
        <v>10459.700000000001</v>
      </c>
      <c r="BK279" s="3">
        <v>270000</v>
      </c>
      <c r="BL279" s="3">
        <v>0</v>
      </c>
      <c r="BM279" s="3">
        <v>0</v>
      </c>
      <c r="BN279" s="3">
        <v>1940.96</v>
      </c>
      <c r="BO279" s="3">
        <v>72523.02</v>
      </c>
      <c r="BP279" s="3">
        <v>86732.5</v>
      </c>
      <c r="BQ279" s="3">
        <v>0</v>
      </c>
      <c r="BR279" s="3">
        <v>7544.32</v>
      </c>
      <c r="BS279" s="3">
        <v>13813.57</v>
      </c>
      <c r="BT279" s="3">
        <v>106194.06</v>
      </c>
      <c r="BU279" s="3">
        <v>10459.700000000001</v>
      </c>
      <c r="BV279" s="3">
        <v>23249.35</v>
      </c>
      <c r="BW279" s="3">
        <v>0</v>
      </c>
      <c r="BX279" s="3">
        <v>0</v>
      </c>
      <c r="BY279" s="3">
        <v>37.97</v>
      </c>
      <c r="BZ279" s="3">
        <v>68408.78</v>
      </c>
      <c r="CA279" s="3">
        <v>54014.48</v>
      </c>
      <c r="CB279" s="3">
        <v>0</v>
      </c>
      <c r="CC279" s="3">
        <v>18351.099999999999</v>
      </c>
      <c r="CD279" s="3">
        <v>1910</v>
      </c>
      <c r="CE279" s="3">
        <v>15</v>
      </c>
      <c r="CF279" s="3">
        <v>200</v>
      </c>
      <c r="CG279" s="3">
        <v>0</v>
      </c>
      <c r="CH279" s="3">
        <v>0</v>
      </c>
      <c r="CI279" s="3">
        <v>0</v>
      </c>
      <c r="CJ279" s="3">
        <v>4114.24</v>
      </c>
      <c r="CK279" s="3">
        <v>2015</v>
      </c>
      <c r="CL279" s="3">
        <v>0</v>
      </c>
      <c r="CM279" s="3">
        <v>118407.35</v>
      </c>
      <c r="CN279" s="3">
        <v>114495.31</v>
      </c>
      <c r="CO279" s="3">
        <v>50090</v>
      </c>
      <c r="CP279" s="3">
        <v>0</v>
      </c>
      <c r="CQ279" s="3">
        <v>0</v>
      </c>
      <c r="CR279" s="3">
        <v>0</v>
      </c>
      <c r="CS279" s="3">
        <v>0</v>
      </c>
      <c r="CT279" s="3">
        <v>0</v>
      </c>
      <c r="CU279" s="3">
        <v>30703.02</v>
      </c>
      <c r="CV279" s="3">
        <v>0</v>
      </c>
      <c r="CW279" s="3">
        <v>37600</v>
      </c>
      <c r="CX279" s="3">
        <v>94500</v>
      </c>
      <c r="CY279" s="3">
        <v>0</v>
      </c>
      <c r="CZ279" s="3">
        <v>0</v>
      </c>
      <c r="DA279" s="3">
        <v>20670.009999999998</v>
      </c>
      <c r="DB279" s="3">
        <v>246550.65</v>
      </c>
      <c r="DC279" s="3">
        <v>0</v>
      </c>
      <c r="DD279" s="3">
        <v>0</v>
      </c>
      <c r="DE279" s="3">
        <v>0</v>
      </c>
      <c r="DF279" s="3">
        <v>0</v>
      </c>
      <c r="DG279" s="3">
        <v>0</v>
      </c>
      <c r="DH279" s="3">
        <v>0</v>
      </c>
      <c r="DI279" s="3">
        <v>0</v>
      </c>
      <c r="DJ279" s="3">
        <v>0</v>
      </c>
      <c r="DK279" s="3">
        <v>0</v>
      </c>
      <c r="DL279" s="3">
        <v>0</v>
      </c>
      <c r="DM279" s="3">
        <v>1335905.67</v>
      </c>
      <c r="DN279" s="3">
        <v>20670.009999999998</v>
      </c>
      <c r="DO279" s="3">
        <v>0</v>
      </c>
      <c r="DP279" s="3">
        <v>0</v>
      </c>
      <c r="DQ279" s="3">
        <v>0</v>
      </c>
      <c r="DR279" s="3">
        <v>200</v>
      </c>
      <c r="DS279" s="3">
        <v>0</v>
      </c>
      <c r="DT279" s="3" t="s">
        <v>121</v>
      </c>
      <c r="DU279" s="3" t="s">
        <v>122</v>
      </c>
      <c r="DV279" s="16" t="s">
        <v>1075</v>
      </c>
    </row>
    <row r="280" spans="1:126" ht="12.75" customHeight="1" x14ac:dyDescent="0.25">
      <c r="A280" s="3" t="s">
        <v>1050</v>
      </c>
      <c r="B280" s="3" t="s">
        <v>440</v>
      </c>
      <c r="C280" s="7" t="s">
        <v>876</v>
      </c>
      <c r="D280" s="7" t="s">
        <v>444</v>
      </c>
      <c r="E280" s="3" t="s">
        <v>120</v>
      </c>
      <c r="F280" s="5">
        <v>138</v>
      </c>
      <c r="G280" s="8"/>
      <c r="H280" s="8"/>
      <c r="I280" s="8"/>
      <c r="J280" s="8"/>
      <c r="K280" s="8"/>
      <c r="L280" s="5">
        <v>45</v>
      </c>
      <c r="M280" s="3">
        <v>183</v>
      </c>
      <c r="N280" s="3">
        <v>0</v>
      </c>
      <c r="O280" s="3">
        <v>183</v>
      </c>
      <c r="P280" s="3">
        <v>14200</v>
      </c>
      <c r="Q280" s="3">
        <v>16.350000000000001</v>
      </c>
      <c r="R280" s="3">
        <v>49736.7</v>
      </c>
      <c r="S280" s="3">
        <v>5504.44</v>
      </c>
      <c r="T280" s="3">
        <v>3733.2</v>
      </c>
      <c r="U280" s="3">
        <v>979823.15</v>
      </c>
      <c r="V280" s="3">
        <v>1208762.17</v>
      </c>
      <c r="W280" s="12">
        <v>1243744</v>
      </c>
      <c r="X280" s="3">
        <v>1.0288999999999999</v>
      </c>
      <c r="Y280" s="3">
        <v>1224985.3999999999</v>
      </c>
      <c r="Z280" s="3">
        <v>1243744.6299999999</v>
      </c>
      <c r="AA280" s="3">
        <v>483090.06</v>
      </c>
      <c r="AB280" s="3">
        <v>0</v>
      </c>
      <c r="AC280" s="3">
        <v>27439.41</v>
      </c>
      <c r="AD280" s="3">
        <v>9107.2800000000007</v>
      </c>
      <c r="AE280" s="12">
        <v>124374.39999999999</v>
      </c>
      <c r="AF280" s="3">
        <v>5406.59</v>
      </c>
      <c r="AG280" s="6">
        <v>325634.45</v>
      </c>
      <c r="AH280" s="3">
        <v>12838.02</v>
      </c>
      <c r="AI280" s="3">
        <v>45242.89</v>
      </c>
      <c r="AJ280" s="3">
        <v>0</v>
      </c>
      <c r="AK280" s="3">
        <v>1</v>
      </c>
      <c r="AL280" s="3">
        <v>0</v>
      </c>
      <c r="AM280" s="3">
        <v>263920.84999999998</v>
      </c>
      <c r="AN280" s="3">
        <v>0</v>
      </c>
      <c r="AO280" s="3">
        <v>6922102</v>
      </c>
      <c r="AP280" s="3">
        <v>1963</v>
      </c>
      <c r="AQ280" s="3">
        <v>0</v>
      </c>
      <c r="AR280" s="3">
        <v>0</v>
      </c>
      <c r="AS280" s="3">
        <v>6.54</v>
      </c>
      <c r="AT280" s="3">
        <v>0</v>
      </c>
      <c r="AU280" s="3">
        <v>38.130000000000003</v>
      </c>
      <c r="AV280" s="3">
        <v>6922</v>
      </c>
      <c r="AW280" s="3">
        <v>44.67</v>
      </c>
      <c r="AX280" s="3">
        <v>22.64</v>
      </c>
      <c r="AY280" s="3">
        <v>0</v>
      </c>
      <c r="AZ280" s="3">
        <v>0</v>
      </c>
      <c r="BA280" s="3">
        <v>0</v>
      </c>
      <c r="BB280" s="3">
        <v>1.84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260000</v>
      </c>
      <c r="BI280" s="3">
        <v>0</v>
      </c>
      <c r="BJ280" s="3">
        <v>0</v>
      </c>
      <c r="BK280" s="3">
        <v>185000</v>
      </c>
      <c r="BL280" s="3">
        <v>15000</v>
      </c>
      <c r="BM280" s="3">
        <v>0</v>
      </c>
      <c r="BN280" s="3">
        <v>1207.42</v>
      </c>
      <c r="BO280" s="3">
        <v>65672.84</v>
      </c>
      <c r="BP280" s="3">
        <v>0</v>
      </c>
      <c r="BQ280" s="3">
        <v>0</v>
      </c>
      <c r="BR280" s="3">
        <v>12403.98</v>
      </c>
      <c r="BS280" s="3">
        <v>0</v>
      </c>
      <c r="BT280" s="3">
        <v>0</v>
      </c>
      <c r="BU280" s="3">
        <v>0</v>
      </c>
      <c r="BV280" s="3">
        <v>35529.370000000003</v>
      </c>
      <c r="BW280" s="3">
        <v>2253.4699999999998</v>
      </c>
      <c r="BX280" s="3">
        <v>0</v>
      </c>
      <c r="BY280" s="3">
        <v>0.97</v>
      </c>
      <c r="BZ280" s="3">
        <v>65001.24</v>
      </c>
      <c r="CA280" s="3">
        <v>0</v>
      </c>
      <c r="CB280" s="3">
        <v>0</v>
      </c>
      <c r="CC280" s="3">
        <v>6718.51</v>
      </c>
      <c r="CD280" s="3">
        <v>0</v>
      </c>
      <c r="CE280" s="3">
        <v>0</v>
      </c>
      <c r="CF280" s="3">
        <v>0</v>
      </c>
      <c r="CG280" s="3">
        <v>0</v>
      </c>
      <c r="CH280" s="3">
        <v>0</v>
      </c>
      <c r="CI280" s="3">
        <v>0</v>
      </c>
      <c r="CJ280" s="3">
        <v>671.6</v>
      </c>
      <c r="CK280" s="3">
        <v>0</v>
      </c>
      <c r="CL280" s="3">
        <v>0</v>
      </c>
      <c r="CM280" s="3">
        <v>309163.74</v>
      </c>
      <c r="CN280" s="3">
        <v>156737.98000000001</v>
      </c>
      <c r="CO280" s="3">
        <v>0</v>
      </c>
      <c r="CP280" s="3">
        <v>0</v>
      </c>
      <c r="CQ280" s="3">
        <v>12746.53</v>
      </c>
      <c r="CR280" s="3">
        <v>0</v>
      </c>
      <c r="CS280" s="3">
        <v>0</v>
      </c>
      <c r="CT280" s="3">
        <v>0</v>
      </c>
      <c r="CU280" s="3">
        <v>0</v>
      </c>
      <c r="CV280" s="3">
        <v>0</v>
      </c>
      <c r="CW280" s="3">
        <v>42227.8</v>
      </c>
      <c r="CX280" s="3">
        <v>64750</v>
      </c>
      <c r="CY280" s="3">
        <v>5250</v>
      </c>
      <c r="CZ280" s="3">
        <v>0</v>
      </c>
      <c r="DA280" s="3">
        <v>48271.75</v>
      </c>
      <c r="DB280" s="3">
        <v>149470.63</v>
      </c>
      <c r="DC280" s="3">
        <v>0</v>
      </c>
      <c r="DD280" s="3">
        <v>0</v>
      </c>
      <c r="DE280" s="3">
        <v>0</v>
      </c>
      <c r="DF280" s="3">
        <v>0</v>
      </c>
      <c r="DG280" s="3">
        <v>0</v>
      </c>
      <c r="DH280" s="3">
        <v>0</v>
      </c>
      <c r="DI280" s="3">
        <v>0</v>
      </c>
      <c r="DJ280" s="3">
        <v>0</v>
      </c>
      <c r="DK280" s="3">
        <v>0</v>
      </c>
      <c r="DL280" s="3">
        <v>0</v>
      </c>
      <c r="DM280" s="3">
        <v>596541.82999999996</v>
      </c>
      <c r="DN280" s="3">
        <v>48271.76</v>
      </c>
      <c r="DO280" s="3">
        <v>0</v>
      </c>
      <c r="DP280" s="3">
        <v>0</v>
      </c>
      <c r="DQ280" s="3">
        <v>0</v>
      </c>
      <c r="DR280" s="3">
        <v>0</v>
      </c>
      <c r="DS280" s="3">
        <v>0</v>
      </c>
      <c r="DT280" s="3" t="s">
        <v>126</v>
      </c>
      <c r="DU280" s="3"/>
      <c r="DV280" s="16" t="s">
        <v>1073</v>
      </c>
    </row>
    <row r="281" spans="1:126" ht="12.75" customHeight="1" x14ac:dyDescent="0.25">
      <c r="A281" s="3" t="s">
        <v>1050</v>
      </c>
      <c r="B281" s="3" t="s">
        <v>440</v>
      </c>
      <c r="C281" s="7" t="s">
        <v>877</v>
      </c>
      <c r="D281" s="7" t="s">
        <v>445</v>
      </c>
      <c r="E281" s="3" t="s">
        <v>125</v>
      </c>
      <c r="F281" s="8"/>
      <c r="G281" s="8"/>
      <c r="H281" s="8"/>
      <c r="I281" s="8"/>
      <c r="J281" s="5">
        <v>89</v>
      </c>
      <c r="K281" s="8"/>
      <c r="L281" s="8"/>
      <c r="M281" s="3">
        <v>0</v>
      </c>
      <c r="N281" s="3">
        <v>89</v>
      </c>
      <c r="O281" s="3">
        <v>89</v>
      </c>
      <c r="P281" s="3">
        <v>5800</v>
      </c>
      <c r="Q281" s="3">
        <v>8.5500000000000007</v>
      </c>
      <c r="R281" s="3">
        <v>26009.1</v>
      </c>
      <c r="S281" s="3">
        <v>2007</v>
      </c>
      <c r="T281" s="3">
        <v>1815.6</v>
      </c>
      <c r="U281" s="3">
        <v>725767.53</v>
      </c>
      <c r="V281" s="3">
        <v>899352.33</v>
      </c>
      <c r="W281" s="12">
        <v>961054</v>
      </c>
      <c r="X281" s="3">
        <v>1.0686</v>
      </c>
      <c r="Y281" s="3">
        <v>939520.42</v>
      </c>
      <c r="Z281" s="3">
        <v>961054.33</v>
      </c>
      <c r="AA281" s="3">
        <v>374809.05</v>
      </c>
      <c r="AB281" s="3">
        <v>0</v>
      </c>
      <c r="AC281" s="3">
        <v>12610.92</v>
      </c>
      <c r="AD281" s="3">
        <v>4203.3599999999997</v>
      </c>
      <c r="AE281" s="12">
        <v>65706.179999999993</v>
      </c>
      <c r="AF281" s="3">
        <v>0</v>
      </c>
      <c r="AG281" s="6">
        <v>76570.710000000006</v>
      </c>
      <c r="AH281" s="3">
        <v>115556.25</v>
      </c>
      <c r="AI281" s="3">
        <v>0</v>
      </c>
      <c r="AJ281" s="3">
        <v>110588.9</v>
      </c>
      <c r="AK281" s="3">
        <v>0</v>
      </c>
      <c r="AL281" s="3">
        <v>1</v>
      </c>
      <c r="AM281" s="3">
        <v>235286.47</v>
      </c>
      <c r="AN281" s="3">
        <v>0</v>
      </c>
      <c r="AO281" s="3">
        <v>5896039</v>
      </c>
      <c r="AP281" s="3">
        <v>0</v>
      </c>
      <c r="AQ281" s="3">
        <v>6163</v>
      </c>
      <c r="AR281" s="3">
        <v>0</v>
      </c>
      <c r="AS281" s="3">
        <v>0</v>
      </c>
      <c r="AT281" s="3">
        <v>18.75</v>
      </c>
      <c r="AU281" s="3">
        <v>39.909999999999997</v>
      </c>
      <c r="AV281" s="3">
        <v>5896</v>
      </c>
      <c r="AW281" s="3">
        <v>58.66</v>
      </c>
      <c r="AX281" s="3">
        <v>15.07</v>
      </c>
      <c r="AY281" s="3">
        <v>0</v>
      </c>
      <c r="AZ281" s="3">
        <v>0</v>
      </c>
      <c r="BA281" s="3">
        <v>0</v>
      </c>
      <c r="BB281" s="3">
        <v>2.4900000000000002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165000</v>
      </c>
      <c r="BI281" s="3">
        <v>0</v>
      </c>
      <c r="BJ281" s="3">
        <v>0</v>
      </c>
      <c r="BK281" s="3">
        <v>145000</v>
      </c>
      <c r="BL281" s="3">
        <v>15000</v>
      </c>
      <c r="BM281" s="3">
        <v>0</v>
      </c>
      <c r="BN281" s="3">
        <v>894.28</v>
      </c>
      <c r="BO281" s="3">
        <v>154.47999999999999</v>
      </c>
      <c r="BP281" s="3">
        <v>0</v>
      </c>
      <c r="BQ281" s="3">
        <v>0</v>
      </c>
      <c r="BR281" s="3">
        <v>0</v>
      </c>
      <c r="BS281" s="3">
        <v>12123.09</v>
      </c>
      <c r="BT281" s="3">
        <v>0</v>
      </c>
      <c r="BU281" s="3">
        <v>0</v>
      </c>
      <c r="BV281" s="3">
        <v>33146.46</v>
      </c>
      <c r="BW281" s="3">
        <v>310.31</v>
      </c>
      <c r="BX281" s="3">
        <v>0</v>
      </c>
      <c r="BY281" s="3">
        <v>0.65</v>
      </c>
      <c r="BZ281" s="3">
        <v>0.02</v>
      </c>
      <c r="CA281" s="3">
        <v>0</v>
      </c>
      <c r="CB281" s="3">
        <v>0</v>
      </c>
      <c r="CC281" s="3">
        <v>3374.66</v>
      </c>
      <c r="CD281" s="3">
        <v>0</v>
      </c>
      <c r="CE281" s="3">
        <v>0</v>
      </c>
      <c r="CF281" s="3">
        <v>0</v>
      </c>
      <c r="CG281" s="3">
        <v>0</v>
      </c>
      <c r="CH281" s="3">
        <v>0</v>
      </c>
      <c r="CI281" s="3">
        <v>0</v>
      </c>
      <c r="CJ281" s="3">
        <v>154.46</v>
      </c>
      <c r="CK281" s="3">
        <v>0</v>
      </c>
      <c r="CL281" s="3">
        <v>0</v>
      </c>
      <c r="CM281" s="3">
        <v>345875.37</v>
      </c>
      <c r="CN281" s="3">
        <v>88853.96</v>
      </c>
      <c r="CO281" s="3">
        <v>0</v>
      </c>
      <c r="CP281" s="3">
        <v>0</v>
      </c>
      <c r="CQ281" s="3">
        <v>14689.69</v>
      </c>
      <c r="CR281" s="3">
        <v>0</v>
      </c>
      <c r="CS281" s="3">
        <v>0</v>
      </c>
      <c r="CT281" s="3">
        <v>0</v>
      </c>
      <c r="CU281" s="3">
        <v>0</v>
      </c>
      <c r="CV281" s="3">
        <v>0</v>
      </c>
      <c r="CW281" s="3">
        <v>33000</v>
      </c>
      <c r="CX281" s="3">
        <v>50750</v>
      </c>
      <c r="CY281" s="3">
        <v>5250</v>
      </c>
      <c r="CZ281" s="3">
        <v>0</v>
      </c>
      <c r="DA281" s="3">
        <v>30324.14</v>
      </c>
      <c r="DB281" s="3">
        <v>111853.54</v>
      </c>
      <c r="DC281" s="3">
        <v>0</v>
      </c>
      <c r="DD281" s="3">
        <v>0</v>
      </c>
      <c r="DE281" s="3">
        <v>0</v>
      </c>
      <c r="DF281" s="3">
        <v>0</v>
      </c>
      <c r="DG281" s="3">
        <v>0</v>
      </c>
      <c r="DH281" s="3">
        <v>0</v>
      </c>
      <c r="DI281" s="3">
        <v>0</v>
      </c>
      <c r="DJ281" s="3">
        <v>0</v>
      </c>
      <c r="DK281" s="3">
        <v>0</v>
      </c>
      <c r="DL281" s="3">
        <v>0</v>
      </c>
      <c r="DM281" s="3">
        <v>538607.92000000004</v>
      </c>
      <c r="DN281" s="3">
        <v>30324.15</v>
      </c>
      <c r="DO281" s="3">
        <v>0</v>
      </c>
      <c r="DP281" s="3">
        <v>0</v>
      </c>
      <c r="DQ281" s="3">
        <v>0</v>
      </c>
      <c r="DR281" s="3">
        <v>0</v>
      </c>
      <c r="DS281" s="3">
        <v>0</v>
      </c>
      <c r="DT281" s="3" t="s">
        <v>126</v>
      </c>
      <c r="DU281" s="3"/>
      <c r="DV281" s="16" t="s">
        <v>1073</v>
      </c>
    </row>
    <row r="282" spans="1:126" ht="12.75" customHeight="1" x14ac:dyDescent="0.25">
      <c r="A282" s="3" t="s">
        <v>1050</v>
      </c>
      <c r="B282" s="3" t="s">
        <v>440</v>
      </c>
      <c r="C282" s="7" t="s">
        <v>878</v>
      </c>
      <c r="D282" s="7" t="s">
        <v>446</v>
      </c>
      <c r="E282" s="3" t="s">
        <v>120</v>
      </c>
      <c r="F282" s="5">
        <v>482</v>
      </c>
      <c r="G282" s="8"/>
      <c r="H282" s="8"/>
      <c r="I282" s="8"/>
      <c r="J282" s="8"/>
      <c r="K282" s="8"/>
      <c r="L282" s="5">
        <v>135</v>
      </c>
      <c r="M282" s="3">
        <v>617</v>
      </c>
      <c r="N282" s="3">
        <v>0</v>
      </c>
      <c r="O282" s="3">
        <v>617</v>
      </c>
      <c r="P282" s="3">
        <v>104800</v>
      </c>
      <c r="Q282" s="3">
        <v>60.448999999999998</v>
      </c>
      <c r="R282" s="3">
        <v>183885.86</v>
      </c>
      <c r="S282" s="3">
        <v>46702.04</v>
      </c>
      <c r="T282" s="3">
        <v>12586.8</v>
      </c>
      <c r="U282" s="3">
        <v>3403651.53</v>
      </c>
      <c r="V282" s="3">
        <v>4229520.5599999996</v>
      </c>
      <c r="W282" s="12">
        <v>3519686.59</v>
      </c>
      <c r="X282" s="3">
        <v>0.83220000000000005</v>
      </c>
      <c r="Y282" s="3">
        <v>3519686.59</v>
      </c>
      <c r="Z282" s="3">
        <v>4229520.5599999996</v>
      </c>
      <c r="AA282" s="3">
        <v>1513518.44</v>
      </c>
      <c r="AB282" s="3">
        <v>0</v>
      </c>
      <c r="AC282" s="3">
        <v>247799.28</v>
      </c>
      <c r="AD282" s="3">
        <v>0</v>
      </c>
      <c r="AE282" s="12">
        <v>351968.66</v>
      </c>
      <c r="AF282" s="3">
        <v>1911.53</v>
      </c>
      <c r="AG282" s="6">
        <v>127730.06</v>
      </c>
      <c r="AH282" s="3">
        <v>997293.93</v>
      </c>
      <c r="AI282" s="3">
        <v>158570.64000000001</v>
      </c>
      <c r="AJ282" s="3">
        <v>0</v>
      </c>
      <c r="AK282" s="3">
        <v>1</v>
      </c>
      <c r="AL282" s="3">
        <v>0</v>
      </c>
      <c r="AM282" s="3">
        <v>102094.75</v>
      </c>
      <c r="AN282" s="3">
        <v>13940.31</v>
      </c>
      <c r="AO282" s="3">
        <v>3790999</v>
      </c>
      <c r="AP282" s="3">
        <v>23853</v>
      </c>
      <c r="AQ282" s="3">
        <v>0</v>
      </c>
      <c r="AR282" s="3">
        <v>0</v>
      </c>
      <c r="AS282" s="3">
        <v>41.81</v>
      </c>
      <c r="AT282" s="3">
        <v>0</v>
      </c>
      <c r="AU282" s="3">
        <v>26.93</v>
      </c>
      <c r="AV282" s="3">
        <v>3791</v>
      </c>
      <c r="AW282" s="3">
        <v>68.739999999999995</v>
      </c>
      <c r="AX282" s="3">
        <v>27.14</v>
      </c>
      <c r="AY282" s="3">
        <v>8.3800000000000008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3">
        <v>0</v>
      </c>
      <c r="BG282" s="3">
        <v>0</v>
      </c>
      <c r="BH282" s="3">
        <v>188200</v>
      </c>
      <c r="BI282" s="3">
        <v>304000.74</v>
      </c>
      <c r="BJ282" s="3">
        <v>48286.26</v>
      </c>
      <c r="BK282" s="3">
        <v>650000</v>
      </c>
      <c r="BL282" s="3">
        <v>0</v>
      </c>
      <c r="BM282" s="3">
        <v>0</v>
      </c>
      <c r="BN282" s="3">
        <v>20311.580000000002</v>
      </c>
      <c r="BO282" s="3">
        <v>90000</v>
      </c>
      <c r="BP282" s="3">
        <v>0</v>
      </c>
      <c r="BQ282" s="3">
        <v>2316.2399999999998</v>
      </c>
      <c r="BR282" s="3">
        <v>24704.79</v>
      </c>
      <c r="BS282" s="3">
        <v>26542.05</v>
      </c>
      <c r="BT282" s="3">
        <v>272221.25</v>
      </c>
      <c r="BU282" s="3">
        <v>48286.26</v>
      </c>
      <c r="BV282" s="3">
        <v>258288.37</v>
      </c>
      <c r="BW282" s="3">
        <v>0</v>
      </c>
      <c r="BX282" s="3">
        <v>0</v>
      </c>
      <c r="BY282" s="3">
        <v>16120.7</v>
      </c>
      <c r="BZ282" s="3">
        <v>58251.08</v>
      </c>
      <c r="CA282" s="3">
        <v>0</v>
      </c>
      <c r="CB282" s="3">
        <v>2316.2399999999998</v>
      </c>
      <c r="CC282" s="3">
        <v>25747.3</v>
      </c>
      <c r="CD282" s="3">
        <v>0</v>
      </c>
      <c r="CE282" s="3">
        <v>0</v>
      </c>
      <c r="CF282" s="3">
        <v>0</v>
      </c>
      <c r="CG282" s="3">
        <v>0</v>
      </c>
      <c r="CH282" s="3">
        <v>0</v>
      </c>
      <c r="CI282" s="3">
        <v>0</v>
      </c>
      <c r="CJ282" s="3">
        <v>31748.92</v>
      </c>
      <c r="CK282" s="3">
        <v>0</v>
      </c>
      <c r="CL282" s="3">
        <v>0</v>
      </c>
      <c r="CM282" s="3">
        <v>260665.39</v>
      </c>
      <c r="CN282" s="3">
        <v>102886.35</v>
      </c>
      <c r="CO282" s="3">
        <v>31779.49</v>
      </c>
      <c r="CP282" s="3">
        <v>0</v>
      </c>
      <c r="CQ282" s="3">
        <v>0</v>
      </c>
      <c r="CR282" s="3">
        <v>0</v>
      </c>
      <c r="CS282" s="3">
        <v>0</v>
      </c>
      <c r="CT282" s="3">
        <v>0</v>
      </c>
      <c r="CU282" s="3">
        <v>0</v>
      </c>
      <c r="CV282" s="3">
        <v>0</v>
      </c>
      <c r="CW282" s="3">
        <v>37640</v>
      </c>
      <c r="CX282" s="3">
        <v>227500</v>
      </c>
      <c r="CY282" s="3">
        <v>0</v>
      </c>
      <c r="CZ282" s="3">
        <v>0</v>
      </c>
      <c r="DA282" s="3">
        <v>16512.150000000001</v>
      </c>
      <c r="DB282" s="3">
        <v>391711.63</v>
      </c>
      <c r="DC282" s="3">
        <v>0</v>
      </c>
      <c r="DD282" s="3">
        <v>0</v>
      </c>
      <c r="DE282" s="3">
        <v>0</v>
      </c>
      <c r="DF282" s="3">
        <v>0</v>
      </c>
      <c r="DG282" s="3">
        <v>0</v>
      </c>
      <c r="DH282" s="3">
        <v>0</v>
      </c>
      <c r="DI282" s="3">
        <v>0</v>
      </c>
      <c r="DJ282" s="3">
        <v>0</v>
      </c>
      <c r="DK282" s="3">
        <v>0</v>
      </c>
      <c r="DL282" s="3">
        <v>0</v>
      </c>
      <c r="DM282" s="3">
        <v>3106586.35</v>
      </c>
      <c r="DN282" s="3">
        <v>16512.150000000001</v>
      </c>
      <c r="DO282" s="3">
        <v>0</v>
      </c>
      <c r="DP282" s="3">
        <v>0</v>
      </c>
      <c r="DQ282" s="3">
        <v>0</v>
      </c>
      <c r="DR282" s="3">
        <v>0</v>
      </c>
      <c r="DS282" s="3">
        <v>0</v>
      </c>
      <c r="DT282" s="3" t="s">
        <v>121</v>
      </c>
      <c r="DU282" s="3" t="s">
        <v>122</v>
      </c>
      <c r="DV282" s="16" t="s">
        <v>1078</v>
      </c>
    </row>
    <row r="283" spans="1:126" ht="12.75" customHeight="1" x14ac:dyDescent="0.25">
      <c r="A283" s="3" t="s">
        <v>1050</v>
      </c>
      <c r="B283" s="3" t="s">
        <v>440</v>
      </c>
      <c r="C283" s="7" t="s">
        <v>879</v>
      </c>
      <c r="D283" s="7" t="s">
        <v>447</v>
      </c>
      <c r="E283" s="3" t="s">
        <v>125</v>
      </c>
      <c r="F283" s="8"/>
      <c r="G283" s="8"/>
      <c r="H283" s="8"/>
      <c r="I283" s="8"/>
      <c r="J283" s="5">
        <v>239</v>
      </c>
      <c r="K283" s="8"/>
      <c r="L283" s="8"/>
      <c r="M283" s="3">
        <v>0</v>
      </c>
      <c r="N283" s="3">
        <v>239</v>
      </c>
      <c r="O283" s="3">
        <v>239</v>
      </c>
      <c r="P283" s="3">
        <v>33200</v>
      </c>
      <c r="Q283" s="3">
        <v>22.866</v>
      </c>
      <c r="R283" s="3">
        <v>69558.37</v>
      </c>
      <c r="S283" s="3">
        <v>14400.94</v>
      </c>
      <c r="T283" s="3">
        <v>4875.6000000000004</v>
      </c>
      <c r="U283" s="3">
        <v>1664307.12</v>
      </c>
      <c r="V283" s="3">
        <v>2068025.71</v>
      </c>
      <c r="W283" s="12">
        <v>2056215.63</v>
      </c>
      <c r="X283" s="3">
        <v>0.99429999999999996</v>
      </c>
      <c r="Y283" s="3">
        <v>2056215.63</v>
      </c>
      <c r="Z283" s="3">
        <v>2068025.71</v>
      </c>
      <c r="AA283" s="3">
        <v>804951.57</v>
      </c>
      <c r="AB283" s="3">
        <v>0</v>
      </c>
      <c r="AC283" s="3">
        <v>72602.149999999994</v>
      </c>
      <c r="AD283" s="3">
        <v>0</v>
      </c>
      <c r="AE283" s="12">
        <v>205621.56</v>
      </c>
      <c r="AF283" s="3">
        <v>2426.46</v>
      </c>
      <c r="AG283" s="6">
        <v>98898.47</v>
      </c>
      <c r="AH283" s="3">
        <v>404071.2</v>
      </c>
      <c r="AI283" s="3">
        <v>0</v>
      </c>
      <c r="AJ283" s="3">
        <v>154447.34</v>
      </c>
      <c r="AK283" s="3">
        <v>0</v>
      </c>
      <c r="AL283" s="3">
        <v>1</v>
      </c>
      <c r="AM283" s="3">
        <v>380059.79</v>
      </c>
      <c r="AN283" s="3">
        <v>11848.72</v>
      </c>
      <c r="AO283" s="3">
        <v>7155858</v>
      </c>
      <c r="AP283" s="3">
        <v>0</v>
      </c>
      <c r="AQ283" s="3">
        <v>18707</v>
      </c>
      <c r="AR283" s="3">
        <v>0</v>
      </c>
      <c r="AS283" s="3">
        <v>0</v>
      </c>
      <c r="AT283" s="3">
        <v>21.6</v>
      </c>
      <c r="AU283" s="3">
        <v>53.11</v>
      </c>
      <c r="AV283" s="3">
        <v>7156</v>
      </c>
      <c r="AW283" s="3">
        <v>74.709999999999994</v>
      </c>
      <c r="AX283" s="3">
        <v>6.19</v>
      </c>
      <c r="AY283" s="3">
        <v>7.2</v>
      </c>
      <c r="AZ283" s="3">
        <v>0</v>
      </c>
      <c r="BA283" s="3">
        <v>0</v>
      </c>
      <c r="BB283" s="3">
        <v>1.89</v>
      </c>
      <c r="BC283" s="3">
        <v>0</v>
      </c>
      <c r="BD283" s="3">
        <v>0</v>
      </c>
      <c r="BE283" s="3">
        <v>0</v>
      </c>
      <c r="BF283" s="3">
        <v>0</v>
      </c>
      <c r="BG283" s="3">
        <v>0</v>
      </c>
      <c r="BH283" s="3">
        <v>100000</v>
      </c>
      <c r="BI283" s="3">
        <v>280191.40999999997</v>
      </c>
      <c r="BJ283" s="3">
        <v>1366.62</v>
      </c>
      <c r="BK283" s="3">
        <v>300000</v>
      </c>
      <c r="BL283" s="3">
        <v>25000</v>
      </c>
      <c r="BM283" s="3">
        <v>0</v>
      </c>
      <c r="BN283" s="3">
        <v>25502.86</v>
      </c>
      <c r="BO283" s="3">
        <v>138666</v>
      </c>
      <c r="BP283" s="3">
        <v>0</v>
      </c>
      <c r="BQ283" s="3">
        <v>288775.26</v>
      </c>
      <c r="BR283" s="3">
        <v>19150.2</v>
      </c>
      <c r="BS283" s="3">
        <v>22083.77</v>
      </c>
      <c r="BT283" s="3">
        <v>228660.23</v>
      </c>
      <c r="BU283" s="3">
        <v>1366.62</v>
      </c>
      <c r="BV283" s="3">
        <v>136803.15</v>
      </c>
      <c r="BW283" s="3">
        <v>11447.78</v>
      </c>
      <c r="BX283" s="3">
        <v>0</v>
      </c>
      <c r="BY283" s="3">
        <v>23453.62</v>
      </c>
      <c r="BZ283" s="3">
        <v>83839.59</v>
      </c>
      <c r="CA283" s="3">
        <v>0</v>
      </c>
      <c r="CB283" s="3">
        <v>288775.26</v>
      </c>
      <c r="CC283" s="3">
        <v>17363.150000000001</v>
      </c>
      <c r="CD283" s="3">
        <v>0</v>
      </c>
      <c r="CE283" s="3">
        <v>0</v>
      </c>
      <c r="CF283" s="3">
        <v>0</v>
      </c>
      <c r="CG283" s="3">
        <v>0</v>
      </c>
      <c r="CH283" s="3">
        <v>0</v>
      </c>
      <c r="CI283" s="3">
        <v>0</v>
      </c>
      <c r="CJ283" s="3">
        <v>54826.41</v>
      </c>
      <c r="CK283" s="3">
        <v>0</v>
      </c>
      <c r="CL283" s="3">
        <v>0</v>
      </c>
      <c r="CM283" s="3">
        <v>534507.13</v>
      </c>
      <c r="CN283" s="3">
        <v>44287.38</v>
      </c>
      <c r="CO283" s="3">
        <v>51531.18</v>
      </c>
      <c r="CP283" s="3">
        <v>0</v>
      </c>
      <c r="CQ283" s="3">
        <v>13552.22</v>
      </c>
      <c r="CR283" s="3">
        <v>0</v>
      </c>
      <c r="CS283" s="3">
        <v>0</v>
      </c>
      <c r="CT283" s="3">
        <v>0</v>
      </c>
      <c r="CU283" s="3">
        <v>0</v>
      </c>
      <c r="CV283" s="3">
        <v>0</v>
      </c>
      <c r="CW283" s="3">
        <v>20000</v>
      </c>
      <c r="CX283" s="3">
        <v>105000</v>
      </c>
      <c r="CY283" s="3">
        <v>8750</v>
      </c>
      <c r="CZ283" s="3">
        <v>0</v>
      </c>
      <c r="DA283" s="3">
        <v>8132.85</v>
      </c>
      <c r="DB283" s="3">
        <v>163196.85</v>
      </c>
      <c r="DC283" s="3">
        <v>0</v>
      </c>
      <c r="DD283" s="3">
        <v>0</v>
      </c>
      <c r="DE283" s="3">
        <v>0</v>
      </c>
      <c r="DF283" s="3">
        <v>0</v>
      </c>
      <c r="DG283" s="3">
        <v>0</v>
      </c>
      <c r="DH283" s="3">
        <v>0</v>
      </c>
      <c r="DI283" s="3">
        <v>0</v>
      </c>
      <c r="DJ283" s="3">
        <v>0</v>
      </c>
      <c r="DK283" s="3">
        <v>0</v>
      </c>
      <c r="DL283" s="3">
        <v>0</v>
      </c>
      <c r="DM283" s="3">
        <v>1403659.83</v>
      </c>
      <c r="DN283" s="3">
        <v>8132.85</v>
      </c>
      <c r="DO283" s="3">
        <v>0</v>
      </c>
      <c r="DP283" s="3">
        <v>0</v>
      </c>
      <c r="DQ283" s="3">
        <v>0</v>
      </c>
      <c r="DR283" s="3">
        <v>0</v>
      </c>
      <c r="DS283" s="3">
        <v>0</v>
      </c>
      <c r="DT283" s="3" t="s">
        <v>121</v>
      </c>
      <c r="DU283" s="3" t="s">
        <v>122</v>
      </c>
      <c r="DV283" s="16" t="s">
        <v>1076</v>
      </c>
    </row>
    <row r="284" spans="1:126" ht="12.75" customHeight="1" x14ac:dyDescent="0.25">
      <c r="A284" s="3" t="s">
        <v>1050</v>
      </c>
      <c r="B284" s="3" t="s">
        <v>440</v>
      </c>
      <c r="C284" s="7" t="s">
        <v>880</v>
      </c>
      <c r="D284" s="7" t="s">
        <v>448</v>
      </c>
      <c r="E284" s="3" t="s">
        <v>120</v>
      </c>
      <c r="F284" s="5">
        <v>68</v>
      </c>
      <c r="G284" s="8"/>
      <c r="H284" s="8"/>
      <c r="I284" s="8"/>
      <c r="J284" s="8"/>
      <c r="K284" s="8"/>
      <c r="L284" s="5">
        <v>16</v>
      </c>
      <c r="M284" s="3">
        <v>84</v>
      </c>
      <c r="N284" s="3">
        <v>0</v>
      </c>
      <c r="O284" s="3">
        <v>84</v>
      </c>
      <c r="P284" s="3">
        <v>14800</v>
      </c>
      <c r="Q284" s="3">
        <v>11.25</v>
      </c>
      <c r="R284" s="3">
        <v>34222.5</v>
      </c>
      <c r="S284" s="3">
        <v>12840.98</v>
      </c>
      <c r="T284" s="3">
        <v>1713.6</v>
      </c>
      <c r="U284" s="3">
        <v>521053.22</v>
      </c>
      <c r="V284" s="3">
        <v>641923.66</v>
      </c>
      <c r="W284" s="12">
        <v>521053.22</v>
      </c>
      <c r="X284" s="3">
        <v>0.81169999999999998</v>
      </c>
      <c r="Y284" s="3">
        <v>521053.22</v>
      </c>
      <c r="Z284" s="3">
        <v>641923.66</v>
      </c>
      <c r="AA284" s="3">
        <v>240908.6</v>
      </c>
      <c r="AB284" s="3">
        <v>0</v>
      </c>
      <c r="AC284" s="3">
        <v>17598.91</v>
      </c>
      <c r="AD284" s="3">
        <v>4203.3599999999997</v>
      </c>
      <c r="AE284" s="12">
        <v>0</v>
      </c>
      <c r="AF284" s="3">
        <v>0</v>
      </c>
      <c r="AG284" s="6">
        <v>12731.92</v>
      </c>
      <c r="AH284" s="3">
        <v>150617.88</v>
      </c>
      <c r="AI284" s="3">
        <v>35618.83</v>
      </c>
      <c r="AJ284" s="3">
        <v>0</v>
      </c>
      <c r="AK284" s="3">
        <v>1</v>
      </c>
      <c r="AL284" s="3">
        <v>0</v>
      </c>
      <c r="AM284" s="3">
        <v>0</v>
      </c>
      <c r="AN284" s="3">
        <v>0</v>
      </c>
      <c r="AO284" s="3">
        <v>758589</v>
      </c>
      <c r="AP284" s="3">
        <v>3206</v>
      </c>
      <c r="AQ284" s="3">
        <v>0</v>
      </c>
      <c r="AR284" s="3">
        <v>0</v>
      </c>
      <c r="AS284" s="3">
        <v>46.98</v>
      </c>
      <c r="AT284" s="3">
        <v>0</v>
      </c>
      <c r="AU284" s="3">
        <v>0</v>
      </c>
      <c r="AV284" s="3">
        <v>759</v>
      </c>
      <c r="AW284" s="3">
        <v>46.98</v>
      </c>
      <c r="AX284" s="3">
        <v>9.64</v>
      </c>
      <c r="AY284" s="3">
        <v>0</v>
      </c>
      <c r="AZ284" s="3">
        <v>0</v>
      </c>
      <c r="BA284" s="3">
        <v>0</v>
      </c>
      <c r="BB284" s="3">
        <v>0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30000</v>
      </c>
      <c r="BI284" s="3">
        <v>28851.08</v>
      </c>
      <c r="BJ284" s="3">
        <v>0</v>
      </c>
      <c r="BK284" s="3">
        <v>125000</v>
      </c>
      <c r="BL284" s="3">
        <v>0</v>
      </c>
      <c r="BM284" s="3">
        <v>0</v>
      </c>
      <c r="BN284" s="3">
        <v>2360.3000000000002</v>
      </c>
      <c r="BO284" s="3">
        <v>0</v>
      </c>
      <c r="BP284" s="3">
        <v>0</v>
      </c>
      <c r="BQ284" s="3">
        <v>0</v>
      </c>
      <c r="BR284" s="3">
        <v>0</v>
      </c>
      <c r="BS284" s="3">
        <v>6362.76</v>
      </c>
      <c r="BT284" s="3">
        <v>28851.08</v>
      </c>
      <c r="BU284" s="3">
        <v>0</v>
      </c>
      <c r="BV284" s="3">
        <v>15812.52</v>
      </c>
      <c r="BW284" s="3">
        <v>0</v>
      </c>
      <c r="BX284" s="3">
        <v>0</v>
      </c>
      <c r="BY284" s="3">
        <v>1718.73</v>
      </c>
      <c r="BZ284" s="3">
        <v>0</v>
      </c>
      <c r="CA284" s="3">
        <v>0</v>
      </c>
      <c r="CB284" s="3">
        <v>0</v>
      </c>
      <c r="CC284" s="3">
        <v>1761.07</v>
      </c>
      <c r="CD284" s="3">
        <v>0</v>
      </c>
      <c r="CE284" s="3">
        <v>0</v>
      </c>
      <c r="CF284" s="3">
        <v>0</v>
      </c>
      <c r="CG284" s="3">
        <v>0</v>
      </c>
      <c r="CH284" s="3">
        <v>0</v>
      </c>
      <c r="CI284" s="3">
        <v>0</v>
      </c>
      <c r="CJ284" s="3">
        <v>0</v>
      </c>
      <c r="CK284" s="3">
        <v>0</v>
      </c>
      <c r="CL284" s="3">
        <v>0</v>
      </c>
      <c r="CM284" s="3">
        <v>35618.83</v>
      </c>
      <c r="CN284" s="3">
        <v>7311.67</v>
      </c>
      <c r="CO284" s="3">
        <v>0</v>
      </c>
      <c r="CP284" s="3">
        <v>0</v>
      </c>
      <c r="CQ284" s="3">
        <v>0</v>
      </c>
      <c r="CR284" s="3">
        <v>0</v>
      </c>
      <c r="CS284" s="3">
        <v>0</v>
      </c>
      <c r="CT284" s="3">
        <v>0</v>
      </c>
      <c r="CU284" s="3">
        <v>0</v>
      </c>
      <c r="CV284" s="3">
        <v>0</v>
      </c>
      <c r="CW284" s="3">
        <v>0</v>
      </c>
      <c r="CX284" s="3">
        <v>43750</v>
      </c>
      <c r="CY284" s="3">
        <v>0</v>
      </c>
      <c r="CZ284" s="3">
        <v>0</v>
      </c>
      <c r="DA284" s="3">
        <v>7282.25</v>
      </c>
      <c r="DB284" s="3">
        <v>109187.48</v>
      </c>
      <c r="DC284" s="3">
        <v>0</v>
      </c>
      <c r="DD284" s="3">
        <v>0</v>
      </c>
      <c r="DE284" s="3">
        <v>0</v>
      </c>
      <c r="DF284" s="3">
        <v>0</v>
      </c>
      <c r="DG284" s="3">
        <v>0</v>
      </c>
      <c r="DH284" s="3">
        <v>0</v>
      </c>
      <c r="DI284" s="3">
        <v>0</v>
      </c>
      <c r="DJ284" s="3">
        <v>0</v>
      </c>
      <c r="DK284" s="3">
        <v>0</v>
      </c>
      <c r="DL284" s="3">
        <v>0</v>
      </c>
      <c r="DM284" s="3">
        <v>472702.47</v>
      </c>
      <c r="DN284" s="3">
        <v>7282.25</v>
      </c>
      <c r="DO284" s="3">
        <v>0</v>
      </c>
      <c r="DP284" s="3">
        <v>0</v>
      </c>
      <c r="DQ284" s="3">
        <v>0</v>
      </c>
      <c r="DR284" s="3">
        <v>0</v>
      </c>
      <c r="DS284" s="3">
        <v>0</v>
      </c>
      <c r="DT284" s="3" t="s">
        <v>121</v>
      </c>
      <c r="DU284" s="3" t="s">
        <v>122</v>
      </c>
      <c r="DV284" s="16" t="s">
        <v>1075</v>
      </c>
    </row>
    <row r="285" spans="1:126" ht="12.75" customHeight="1" x14ac:dyDescent="0.25">
      <c r="A285" s="3" t="s">
        <v>1050</v>
      </c>
      <c r="B285" s="3" t="s">
        <v>440</v>
      </c>
      <c r="C285" s="7" t="s">
        <v>881</v>
      </c>
      <c r="D285" s="7" t="s">
        <v>449</v>
      </c>
      <c r="E285" s="3" t="s">
        <v>125</v>
      </c>
      <c r="F285" s="8"/>
      <c r="G285" s="8"/>
      <c r="H285" s="8"/>
      <c r="I285" s="8"/>
      <c r="J285" s="5">
        <v>29</v>
      </c>
      <c r="K285" s="8"/>
      <c r="L285" s="8"/>
      <c r="M285" s="3">
        <v>0</v>
      </c>
      <c r="N285" s="3">
        <v>29</v>
      </c>
      <c r="O285" s="3">
        <v>29</v>
      </c>
      <c r="P285" s="3">
        <v>3800</v>
      </c>
      <c r="Q285" s="3">
        <v>6</v>
      </c>
      <c r="R285" s="3">
        <v>18252</v>
      </c>
      <c r="S285" s="3">
        <v>3512.79</v>
      </c>
      <c r="T285" s="3">
        <v>591.6</v>
      </c>
      <c r="U285" s="3">
        <v>399259.41</v>
      </c>
      <c r="V285" s="3">
        <v>492797.88</v>
      </c>
      <c r="W285" s="12">
        <v>399259.41</v>
      </c>
      <c r="X285" s="3">
        <v>0.81020000000000003</v>
      </c>
      <c r="Y285" s="3">
        <v>399259.41</v>
      </c>
      <c r="Z285" s="3">
        <v>492797.88</v>
      </c>
      <c r="AA285" s="3">
        <v>201344</v>
      </c>
      <c r="AB285" s="3">
        <v>0</v>
      </c>
      <c r="AC285" s="3">
        <v>8811.06</v>
      </c>
      <c r="AD285" s="3">
        <v>1050.8399999999999</v>
      </c>
      <c r="AE285" s="12">
        <v>0</v>
      </c>
      <c r="AF285" s="3">
        <v>0</v>
      </c>
      <c r="AG285" s="6">
        <v>12984.68</v>
      </c>
      <c r="AH285" s="3">
        <v>122965.08</v>
      </c>
      <c r="AI285" s="3">
        <v>0</v>
      </c>
      <c r="AJ285" s="3">
        <v>14459.85</v>
      </c>
      <c r="AK285" s="3">
        <v>0</v>
      </c>
      <c r="AL285" s="3">
        <v>1</v>
      </c>
      <c r="AM285" s="3">
        <v>0</v>
      </c>
      <c r="AN285" s="3">
        <v>0</v>
      </c>
      <c r="AO285" s="3">
        <v>782116</v>
      </c>
      <c r="AP285" s="3">
        <v>0</v>
      </c>
      <c r="AQ285" s="3">
        <v>6636</v>
      </c>
      <c r="AR285" s="3">
        <v>0</v>
      </c>
      <c r="AS285" s="3">
        <v>0</v>
      </c>
      <c r="AT285" s="3">
        <v>18.53</v>
      </c>
      <c r="AU285" s="3">
        <v>0</v>
      </c>
      <c r="AV285" s="3">
        <v>782</v>
      </c>
      <c r="AW285" s="3">
        <v>18.53</v>
      </c>
      <c r="AX285" s="3">
        <v>7.64</v>
      </c>
      <c r="AY285" s="3">
        <v>0</v>
      </c>
      <c r="AZ285" s="3">
        <v>0</v>
      </c>
      <c r="BA285" s="3">
        <v>0</v>
      </c>
      <c r="BB285" s="3">
        <v>0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3">
        <v>30000</v>
      </c>
      <c r="BI285" s="3">
        <v>0</v>
      </c>
      <c r="BJ285" s="3">
        <v>0</v>
      </c>
      <c r="BK285" s="3">
        <v>125000</v>
      </c>
      <c r="BL285" s="3">
        <v>0</v>
      </c>
      <c r="BM285" s="3">
        <v>0</v>
      </c>
      <c r="BN285" s="3">
        <v>649.67999999999995</v>
      </c>
      <c r="BO285" s="3">
        <v>0</v>
      </c>
      <c r="BP285" s="3">
        <v>0</v>
      </c>
      <c r="BQ285" s="3">
        <v>0</v>
      </c>
      <c r="BR285" s="3">
        <v>12538.35</v>
      </c>
      <c r="BS285" s="3">
        <v>7417.86</v>
      </c>
      <c r="BT285" s="3">
        <v>0</v>
      </c>
      <c r="BU285" s="3">
        <v>0</v>
      </c>
      <c r="BV285" s="3">
        <v>57400.98</v>
      </c>
      <c r="BW285" s="3">
        <v>0</v>
      </c>
      <c r="BX285" s="3">
        <v>0</v>
      </c>
      <c r="BY285" s="3">
        <v>158.08000000000001</v>
      </c>
      <c r="BZ285" s="3">
        <v>0</v>
      </c>
      <c r="CA285" s="3">
        <v>0</v>
      </c>
      <c r="CB285" s="3">
        <v>0</v>
      </c>
      <c r="CC285" s="3">
        <v>2045.6</v>
      </c>
      <c r="CD285" s="3">
        <v>0</v>
      </c>
      <c r="CE285" s="3">
        <v>0</v>
      </c>
      <c r="CF285" s="3">
        <v>0</v>
      </c>
      <c r="CG285" s="3">
        <v>0</v>
      </c>
      <c r="CH285" s="3">
        <v>0</v>
      </c>
      <c r="CI285" s="3">
        <v>0</v>
      </c>
      <c r="CJ285" s="3">
        <v>0</v>
      </c>
      <c r="CK285" s="3">
        <v>0</v>
      </c>
      <c r="CL285" s="3">
        <v>0</v>
      </c>
      <c r="CM285" s="3">
        <v>14459.85</v>
      </c>
      <c r="CN285" s="3">
        <v>5972.04</v>
      </c>
      <c r="CO285" s="3">
        <v>0</v>
      </c>
      <c r="CP285" s="3">
        <v>0</v>
      </c>
      <c r="CQ285" s="3">
        <v>0</v>
      </c>
      <c r="CR285" s="3">
        <v>0</v>
      </c>
      <c r="CS285" s="3">
        <v>0</v>
      </c>
      <c r="CT285" s="3">
        <v>0</v>
      </c>
      <c r="CU285" s="3">
        <v>0</v>
      </c>
      <c r="CV285" s="3">
        <v>0</v>
      </c>
      <c r="CW285" s="3">
        <v>0</v>
      </c>
      <c r="CX285" s="3">
        <v>43750</v>
      </c>
      <c r="CY285" s="3">
        <v>0</v>
      </c>
      <c r="CZ285" s="3">
        <v>0</v>
      </c>
      <c r="DA285" s="3">
        <v>7282.25</v>
      </c>
      <c r="DB285" s="3">
        <v>67599.02</v>
      </c>
      <c r="DC285" s="3">
        <v>0</v>
      </c>
      <c r="DD285" s="3">
        <v>0</v>
      </c>
      <c r="DE285" s="3">
        <v>0</v>
      </c>
      <c r="DF285" s="3">
        <v>0</v>
      </c>
      <c r="DG285" s="3">
        <v>0</v>
      </c>
      <c r="DH285" s="3">
        <v>0</v>
      </c>
      <c r="DI285" s="3">
        <v>0</v>
      </c>
      <c r="DJ285" s="3">
        <v>0</v>
      </c>
      <c r="DK285" s="3">
        <v>0</v>
      </c>
      <c r="DL285" s="3">
        <v>0</v>
      </c>
      <c r="DM285" s="3">
        <v>359276.53</v>
      </c>
      <c r="DN285" s="3">
        <v>7282.25</v>
      </c>
      <c r="DO285" s="3">
        <v>0</v>
      </c>
      <c r="DP285" s="3">
        <v>0</v>
      </c>
      <c r="DQ285" s="3">
        <v>0</v>
      </c>
      <c r="DR285" s="3">
        <v>0</v>
      </c>
      <c r="DS285" s="3">
        <v>0</v>
      </c>
      <c r="DT285" s="3" t="s">
        <v>121</v>
      </c>
      <c r="DU285" s="3" t="s">
        <v>122</v>
      </c>
      <c r="DV285" s="16" t="s">
        <v>1075</v>
      </c>
    </row>
    <row r="286" spans="1:126" ht="12.75" customHeight="1" x14ac:dyDescent="0.25">
      <c r="A286" s="3" t="s">
        <v>1050</v>
      </c>
      <c r="B286" s="3" t="s">
        <v>440</v>
      </c>
      <c r="C286" s="7" t="s">
        <v>882</v>
      </c>
      <c r="D286" s="7" t="s">
        <v>450</v>
      </c>
      <c r="E286" s="3" t="s">
        <v>129</v>
      </c>
      <c r="F286" s="5">
        <v>88</v>
      </c>
      <c r="G286" s="8"/>
      <c r="H286" s="8"/>
      <c r="I286" s="8"/>
      <c r="J286" s="5">
        <v>38</v>
      </c>
      <c r="K286" s="8"/>
      <c r="L286" s="5">
        <v>21</v>
      </c>
      <c r="M286" s="3">
        <v>109</v>
      </c>
      <c r="N286" s="3">
        <v>38</v>
      </c>
      <c r="O286" s="3">
        <v>147</v>
      </c>
      <c r="P286" s="3">
        <v>3200</v>
      </c>
      <c r="Q286" s="3">
        <v>17.875</v>
      </c>
      <c r="R286" s="3">
        <v>54375.75</v>
      </c>
      <c r="S286" s="3">
        <v>2333.4499999999998</v>
      </c>
      <c r="T286" s="3">
        <v>2998.8</v>
      </c>
      <c r="U286" s="3">
        <v>1055093.3799999999</v>
      </c>
      <c r="V286" s="3">
        <v>1314706.22</v>
      </c>
      <c r="W286" s="12">
        <v>1314706.22</v>
      </c>
      <c r="X286" s="3">
        <v>1</v>
      </c>
      <c r="Y286" s="3">
        <v>1314706.22</v>
      </c>
      <c r="Z286" s="3">
        <v>1314706.22</v>
      </c>
      <c r="AA286" s="3">
        <v>528056.26</v>
      </c>
      <c r="AB286" s="3">
        <v>0</v>
      </c>
      <c r="AC286" s="3">
        <v>31554.22</v>
      </c>
      <c r="AD286" s="3">
        <v>7355.88</v>
      </c>
      <c r="AE286" s="12">
        <v>119933.13</v>
      </c>
      <c r="AF286" s="3">
        <v>0</v>
      </c>
      <c r="AG286" s="6">
        <v>525489.51</v>
      </c>
      <c r="AH286" s="3">
        <v>0</v>
      </c>
      <c r="AI286" s="3">
        <v>0</v>
      </c>
      <c r="AJ286" s="3">
        <v>0</v>
      </c>
      <c r="AK286" s="3">
        <v>0.57999999999999996</v>
      </c>
      <c r="AL286" s="3">
        <v>0.42</v>
      </c>
      <c r="AM286" s="3">
        <v>166698.23000000001</v>
      </c>
      <c r="AN286" s="3">
        <v>0</v>
      </c>
      <c r="AO286" s="3">
        <v>3734543</v>
      </c>
      <c r="AP286" s="3">
        <v>1099</v>
      </c>
      <c r="AQ286" s="3">
        <v>3676</v>
      </c>
      <c r="AR286" s="3">
        <v>0</v>
      </c>
      <c r="AS286" s="3">
        <v>0</v>
      </c>
      <c r="AT286" s="3">
        <v>0</v>
      </c>
      <c r="AU286" s="3">
        <v>44.64</v>
      </c>
      <c r="AV286" s="3">
        <v>3735</v>
      </c>
      <c r="AW286" s="3">
        <v>44.64</v>
      </c>
      <c r="AX286" s="3">
        <v>21.89</v>
      </c>
      <c r="AY286" s="3">
        <v>22.01</v>
      </c>
      <c r="AZ286" s="3">
        <v>0</v>
      </c>
      <c r="BA286" s="3">
        <v>0</v>
      </c>
      <c r="BB286" s="3">
        <v>3.03</v>
      </c>
      <c r="BC286" s="3">
        <v>0</v>
      </c>
      <c r="BD286" s="3">
        <v>5.36</v>
      </c>
      <c r="BE286" s="3">
        <v>0</v>
      </c>
      <c r="BF286" s="3">
        <v>0</v>
      </c>
      <c r="BG286" s="3">
        <v>0</v>
      </c>
      <c r="BH286" s="3">
        <v>175000</v>
      </c>
      <c r="BI286" s="3">
        <v>108873.84</v>
      </c>
      <c r="BJ286" s="3">
        <v>0</v>
      </c>
      <c r="BK286" s="3">
        <v>240000</v>
      </c>
      <c r="BL286" s="3">
        <v>40000</v>
      </c>
      <c r="BM286" s="3">
        <v>0</v>
      </c>
      <c r="BN286" s="3">
        <v>173171.3</v>
      </c>
      <c r="BO286" s="3">
        <v>1131742.1599999999</v>
      </c>
      <c r="BP286" s="3">
        <v>0</v>
      </c>
      <c r="BQ286" s="3">
        <v>838027.04</v>
      </c>
      <c r="BR286" s="3">
        <v>0</v>
      </c>
      <c r="BS286" s="3">
        <v>4106.96</v>
      </c>
      <c r="BT286" s="3">
        <v>6673.84</v>
      </c>
      <c r="BU286" s="3">
        <v>0</v>
      </c>
      <c r="BV286" s="3">
        <v>40482.589999999997</v>
      </c>
      <c r="BW286" s="3">
        <v>18699.78</v>
      </c>
      <c r="BX286" s="3">
        <v>0</v>
      </c>
      <c r="BY286" s="3">
        <v>16872.169999999998</v>
      </c>
      <c r="BZ286" s="3">
        <v>804412.64</v>
      </c>
      <c r="CA286" s="3">
        <v>0</v>
      </c>
      <c r="CB286" s="3">
        <v>124335.7</v>
      </c>
      <c r="CC286" s="3">
        <v>20849.259999999998</v>
      </c>
      <c r="CD286" s="3">
        <v>20000</v>
      </c>
      <c r="CE286" s="3">
        <v>0</v>
      </c>
      <c r="CF286" s="3">
        <v>150</v>
      </c>
      <c r="CG286" s="3">
        <v>10000</v>
      </c>
      <c r="CH286" s="3">
        <v>0</v>
      </c>
      <c r="CI286" s="3">
        <v>135000</v>
      </c>
      <c r="CJ286" s="3">
        <v>327329.52</v>
      </c>
      <c r="CK286" s="3">
        <v>0</v>
      </c>
      <c r="CL286" s="3">
        <v>713691.34</v>
      </c>
      <c r="CM286" s="3">
        <v>166698.23000000001</v>
      </c>
      <c r="CN286" s="3">
        <v>81739.58</v>
      </c>
      <c r="CO286" s="3">
        <v>82200</v>
      </c>
      <c r="CP286" s="3">
        <v>0</v>
      </c>
      <c r="CQ286" s="3">
        <v>11300.22</v>
      </c>
      <c r="CR286" s="3">
        <v>0</v>
      </c>
      <c r="CS286" s="3">
        <v>20000</v>
      </c>
      <c r="CT286" s="3">
        <v>0</v>
      </c>
      <c r="CU286" s="3">
        <v>0</v>
      </c>
      <c r="CV286" s="3">
        <v>0</v>
      </c>
      <c r="CW286" s="3">
        <v>5000</v>
      </c>
      <c r="CX286" s="3">
        <v>50000</v>
      </c>
      <c r="CY286" s="3">
        <v>0</v>
      </c>
      <c r="CZ286" s="3">
        <v>0</v>
      </c>
      <c r="DA286" s="3">
        <v>34152.1</v>
      </c>
      <c r="DB286" s="3">
        <v>199367.41</v>
      </c>
      <c r="DC286" s="3">
        <v>0</v>
      </c>
      <c r="DD286" s="3">
        <v>0</v>
      </c>
      <c r="DE286" s="3">
        <v>0</v>
      </c>
      <c r="DF286" s="3">
        <v>0</v>
      </c>
      <c r="DG286" s="3">
        <v>0</v>
      </c>
      <c r="DH286" s="3">
        <v>0</v>
      </c>
      <c r="DI286" s="3">
        <v>0</v>
      </c>
      <c r="DJ286" s="3">
        <v>0</v>
      </c>
      <c r="DK286" s="3">
        <v>0</v>
      </c>
      <c r="DL286" s="3">
        <v>0</v>
      </c>
      <c r="DM286" s="3">
        <v>622518.48</v>
      </c>
      <c r="DN286" s="3">
        <v>34152.1</v>
      </c>
      <c r="DO286" s="3">
        <v>0</v>
      </c>
      <c r="DP286" s="3">
        <v>0</v>
      </c>
      <c r="DQ286" s="3">
        <v>0</v>
      </c>
      <c r="DR286" s="3">
        <v>0</v>
      </c>
      <c r="DS286" s="3">
        <v>0</v>
      </c>
      <c r="DT286" s="3" t="s">
        <v>121</v>
      </c>
      <c r="DU286" s="3" t="s">
        <v>122</v>
      </c>
      <c r="DV286" s="16" t="s">
        <v>1076</v>
      </c>
    </row>
    <row r="287" spans="1:126" ht="12.75" customHeight="1" x14ac:dyDescent="0.25">
      <c r="A287" s="3" t="s">
        <v>1050</v>
      </c>
      <c r="B287" s="3" t="s">
        <v>440</v>
      </c>
      <c r="C287" s="7" t="s">
        <v>883</v>
      </c>
      <c r="D287" s="7" t="s">
        <v>451</v>
      </c>
      <c r="E287" s="3" t="s">
        <v>120</v>
      </c>
      <c r="F287" s="5">
        <v>50</v>
      </c>
      <c r="G287" s="8"/>
      <c r="H287" s="8"/>
      <c r="I287" s="8"/>
      <c r="J287" s="8"/>
      <c r="K287" s="8"/>
      <c r="L287" s="5">
        <v>13</v>
      </c>
      <c r="M287" s="3">
        <v>63</v>
      </c>
      <c r="N287" s="3">
        <v>0</v>
      </c>
      <c r="O287" s="3">
        <v>63</v>
      </c>
      <c r="P287" s="3">
        <v>1600</v>
      </c>
      <c r="Q287" s="3">
        <v>9.6489999999999991</v>
      </c>
      <c r="R287" s="3">
        <v>29352.26</v>
      </c>
      <c r="S287" s="3">
        <v>2614.65</v>
      </c>
      <c r="T287" s="3">
        <v>1285.2</v>
      </c>
      <c r="U287" s="3">
        <v>396257.33</v>
      </c>
      <c r="V287" s="3">
        <v>491305.51</v>
      </c>
      <c r="W287" s="12">
        <v>491305.51</v>
      </c>
      <c r="X287" s="3">
        <v>1</v>
      </c>
      <c r="Y287" s="3">
        <v>491305.51</v>
      </c>
      <c r="Z287" s="3">
        <v>491305.51</v>
      </c>
      <c r="AA287" s="3">
        <v>191466.2</v>
      </c>
      <c r="AB287" s="3">
        <v>0</v>
      </c>
      <c r="AC287" s="3">
        <v>12482.44</v>
      </c>
      <c r="AD287" s="3">
        <v>3152.52</v>
      </c>
      <c r="AE287" s="12">
        <v>49130.55</v>
      </c>
      <c r="AF287" s="3">
        <v>0</v>
      </c>
      <c r="AG287" s="6">
        <v>57286.89</v>
      </c>
      <c r="AH287" s="3">
        <v>29166.3</v>
      </c>
      <c r="AI287" s="3">
        <v>33244.21</v>
      </c>
      <c r="AJ287" s="3">
        <v>0</v>
      </c>
      <c r="AK287" s="3">
        <v>1</v>
      </c>
      <c r="AL287" s="3">
        <v>0</v>
      </c>
      <c r="AM287" s="3">
        <v>95048.18</v>
      </c>
      <c r="AN287" s="3">
        <v>0</v>
      </c>
      <c r="AO287" s="3">
        <v>1605624</v>
      </c>
      <c r="AP287" s="3">
        <v>1409</v>
      </c>
      <c r="AQ287" s="3">
        <v>0</v>
      </c>
      <c r="AR287" s="3">
        <v>0</v>
      </c>
      <c r="AS287" s="3">
        <v>20.7</v>
      </c>
      <c r="AT287" s="3">
        <v>0</v>
      </c>
      <c r="AU287" s="3">
        <v>59.2</v>
      </c>
      <c r="AV287" s="3">
        <v>1606</v>
      </c>
      <c r="AW287" s="3">
        <v>79.900000000000006</v>
      </c>
      <c r="AX287" s="3">
        <v>6.2</v>
      </c>
      <c r="AY287" s="3">
        <v>19.239999999999998</v>
      </c>
      <c r="AZ287" s="3">
        <v>0</v>
      </c>
      <c r="BA287" s="3">
        <v>0</v>
      </c>
      <c r="BB287" s="3">
        <v>0</v>
      </c>
      <c r="BC287" s="3">
        <v>0</v>
      </c>
      <c r="BD287" s="3">
        <v>0</v>
      </c>
      <c r="BE287" s="3">
        <v>0</v>
      </c>
      <c r="BF287" s="3">
        <v>0</v>
      </c>
      <c r="BG287" s="3">
        <v>6.23</v>
      </c>
      <c r="BH287" s="3">
        <v>105000</v>
      </c>
      <c r="BI287" s="3">
        <v>511105.56</v>
      </c>
      <c r="BJ287" s="3">
        <v>0</v>
      </c>
      <c r="BK287" s="3">
        <v>80000</v>
      </c>
      <c r="BL287" s="3">
        <v>0</v>
      </c>
      <c r="BM287" s="3">
        <v>0</v>
      </c>
      <c r="BN287" s="3">
        <v>18380.87</v>
      </c>
      <c r="BO287" s="3">
        <v>0</v>
      </c>
      <c r="BP287" s="3">
        <v>0</v>
      </c>
      <c r="BQ287" s="3">
        <v>24264.07</v>
      </c>
      <c r="BR287" s="3">
        <v>37759.18</v>
      </c>
      <c r="BS287" s="3">
        <v>19313.48</v>
      </c>
      <c r="BT287" s="3">
        <v>480205.56</v>
      </c>
      <c r="BU287" s="3">
        <v>0</v>
      </c>
      <c r="BV287" s="3">
        <v>29536.33</v>
      </c>
      <c r="BW287" s="3">
        <v>0</v>
      </c>
      <c r="BX287" s="3">
        <v>0</v>
      </c>
      <c r="BY287" s="3">
        <v>17892.96</v>
      </c>
      <c r="BZ287" s="3">
        <v>0</v>
      </c>
      <c r="CA287" s="3">
        <v>0</v>
      </c>
      <c r="CB287" s="3">
        <v>14264.07</v>
      </c>
      <c r="CC287" s="3">
        <v>1263.23</v>
      </c>
      <c r="CD287" s="3">
        <v>0</v>
      </c>
      <c r="CE287" s="3">
        <v>0</v>
      </c>
      <c r="CF287" s="3">
        <v>0</v>
      </c>
      <c r="CG287" s="3">
        <v>0</v>
      </c>
      <c r="CH287" s="3">
        <v>0</v>
      </c>
      <c r="CI287" s="3">
        <v>0</v>
      </c>
      <c r="CJ287" s="3">
        <v>0</v>
      </c>
      <c r="CK287" s="3">
        <v>0</v>
      </c>
      <c r="CL287" s="3">
        <v>0</v>
      </c>
      <c r="CM287" s="3">
        <v>128292.39</v>
      </c>
      <c r="CN287" s="3">
        <v>9953.2900000000009</v>
      </c>
      <c r="CO287" s="3">
        <v>30900</v>
      </c>
      <c r="CP287" s="3">
        <v>0</v>
      </c>
      <c r="CQ287" s="3">
        <v>0</v>
      </c>
      <c r="CR287" s="3">
        <v>0</v>
      </c>
      <c r="CS287" s="3">
        <v>0</v>
      </c>
      <c r="CT287" s="3">
        <v>0</v>
      </c>
      <c r="CU287" s="3">
        <v>0</v>
      </c>
      <c r="CV287" s="3">
        <v>10000</v>
      </c>
      <c r="CW287" s="3">
        <v>21000</v>
      </c>
      <c r="CX287" s="3">
        <v>28000</v>
      </c>
      <c r="CY287" s="3">
        <v>0</v>
      </c>
      <c r="CZ287" s="3">
        <v>0</v>
      </c>
      <c r="DA287" s="3">
        <v>37235</v>
      </c>
      <c r="DB287" s="3">
        <v>50463.67</v>
      </c>
      <c r="DC287" s="3">
        <v>0</v>
      </c>
      <c r="DD287" s="3">
        <v>0</v>
      </c>
      <c r="DE287" s="3">
        <v>0</v>
      </c>
      <c r="DF287" s="3">
        <v>0</v>
      </c>
      <c r="DG287" s="3">
        <v>0</v>
      </c>
      <c r="DH287" s="3">
        <v>0</v>
      </c>
      <c r="DI287" s="3">
        <v>0</v>
      </c>
      <c r="DJ287" s="3">
        <v>0</v>
      </c>
      <c r="DK287" s="3">
        <v>0</v>
      </c>
      <c r="DL287" s="3">
        <v>0</v>
      </c>
      <c r="DM287" s="3">
        <v>267967.05</v>
      </c>
      <c r="DN287" s="3">
        <v>37235</v>
      </c>
      <c r="DO287" s="3">
        <v>0</v>
      </c>
      <c r="DP287" s="3">
        <v>0</v>
      </c>
      <c r="DQ287" s="3">
        <v>0</v>
      </c>
      <c r="DR287" s="3">
        <v>0</v>
      </c>
      <c r="DS287" s="3">
        <v>0</v>
      </c>
      <c r="DT287" s="3" t="s">
        <v>121</v>
      </c>
      <c r="DU287" s="3" t="s">
        <v>122</v>
      </c>
      <c r="DV287" s="16" t="s">
        <v>1076</v>
      </c>
    </row>
    <row r="288" spans="1:126" ht="12.75" customHeight="1" x14ac:dyDescent="0.25">
      <c r="A288" s="3" t="s">
        <v>1050</v>
      </c>
      <c r="B288" s="3" t="s">
        <v>440</v>
      </c>
      <c r="C288" s="7" t="s">
        <v>884</v>
      </c>
      <c r="D288" s="7" t="s">
        <v>452</v>
      </c>
      <c r="E288" s="3" t="s">
        <v>125</v>
      </c>
      <c r="F288" s="8"/>
      <c r="G288" s="8"/>
      <c r="H288" s="8"/>
      <c r="I288" s="8"/>
      <c r="J288" s="5">
        <v>26</v>
      </c>
      <c r="K288" s="8"/>
      <c r="L288" s="8"/>
      <c r="M288" s="3">
        <v>0</v>
      </c>
      <c r="N288" s="3">
        <v>26</v>
      </c>
      <c r="O288" s="3">
        <v>26</v>
      </c>
      <c r="P288" s="3">
        <v>1400</v>
      </c>
      <c r="Q288" s="3">
        <v>6.3259999999999996</v>
      </c>
      <c r="R288" s="3">
        <v>19243.689999999999</v>
      </c>
      <c r="S288" s="3">
        <v>810.4</v>
      </c>
      <c r="T288" s="3">
        <v>530.4</v>
      </c>
      <c r="U288" s="3">
        <v>377531.99</v>
      </c>
      <c r="V288" s="3">
        <v>468898.01</v>
      </c>
      <c r="W288" s="12">
        <v>472245.94</v>
      </c>
      <c r="X288" s="3">
        <v>1.0071000000000001</v>
      </c>
      <c r="Y288" s="3">
        <v>472245.94</v>
      </c>
      <c r="Z288" s="3">
        <v>472245.94</v>
      </c>
      <c r="AA288" s="3">
        <v>192649.62</v>
      </c>
      <c r="AB288" s="3">
        <v>0</v>
      </c>
      <c r="AC288" s="3">
        <v>7314.49</v>
      </c>
      <c r="AD288" s="3">
        <v>1301.04</v>
      </c>
      <c r="AE288" s="12">
        <v>47224.59</v>
      </c>
      <c r="AF288" s="3">
        <v>0</v>
      </c>
      <c r="AG288" s="6">
        <v>42961.22</v>
      </c>
      <c r="AH288" s="3">
        <v>35810.089999999997</v>
      </c>
      <c r="AI288" s="3">
        <v>0</v>
      </c>
      <c r="AJ288" s="3">
        <v>54032.9</v>
      </c>
      <c r="AK288" s="3">
        <v>0</v>
      </c>
      <c r="AL288" s="3">
        <v>1</v>
      </c>
      <c r="AM288" s="3">
        <v>94713.95</v>
      </c>
      <c r="AN288" s="3">
        <v>0</v>
      </c>
      <c r="AO288" s="3">
        <v>3530946</v>
      </c>
      <c r="AP288" s="3">
        <v>0</v>
      </c>
      <c r="AQ288" s="3">
        <v>2339</v>
      </c>
      <c r="AR288" s="3">
        <v>0</v>
      </c>
      <c r="AS288" s="3">
        <v>0</v>
      </c>
      <c r="AT288" s="3">
        <v>15.31</v>
      </c>
      <c r="AU288" s="3">
        <v>26.82</v>
      </c>
      <c r="AV288" s="3">
        <v>3531</v>
      </c>
      <c r="AW288" s="3">
        <v>42.13</v>
      </c>
      <c r="AX288" s="3">
        <v>15.79</v>
      </c>
      <c r="AY288" s="3">
        <v>8.34</v>
      </c>
      <c r="AZ288" s="3">
        <v>0</v>
      </c>
      <c r="BA288" s="3">
        <v>0</v>
      </c>
      <c r="BB288" s="3">
        <v>0</v>
      </c>
      <c r="BC288" s="3">
        <v>0</v>
      </c>
      <c r="BD288" s="3">
        <v>2.27</v>
      </c>
      <c r="BE288" s="3">
        <v>0</v>
      </c>
      <c r="BF288" s="3">
        <v>0</v>
      </c>
      <c r="BG288" s="3">
        <v>5.66</v>
      </c>
      <c r="BH288" s="3">
        <v>100000</v>
      </c>
      <c r="BI288" s="3">
        <v>343711.72</v>
      </c>
      <c r="BJ288" s="3">
        <v>0</v>
      </c>
      <c r="BK288" s="3">
        <v>70000</v>
      </c>
      <c r="BL288" s="3">
        <v>9729.5499999999993</v>
      </c>
      <c r="BM288" s="3">
        <v>0</v>
      </c>
      <c r="BN288" s="3">
        <v>62671.54</v>
      </c>
      <c r="BO288" s="3">
        <v>0</v>
      </c>
      <c r="BP288" s="3">
        <v>0</v>
      </c>
      <c r="BQ288" s="3">
        <v>47694.59</v>
      </c>
      <c r="BR288" s="3">
        <v>22779.18</v>
      </c>
      <c r="BS288" s="3">
        <v>22397.57</v>
      </c>
      <c r="BT288" s="3">
        <v>314251.71999999997</v>
      </c>
      <c r="BU288" s="3">
        <v>0</v>
      </c>
      <c r="BV288" s="3">
        <v>18801.73</v>
      </c>
      <c r="BW288" s="3">
        <v>9729.5499999999993</v>
      </c>
      <c r="BX288" s="3">
        <v>0</v>
      </c>
      <c r="BY288" s="3">
        <v>54206.69</v>
      </c>
      <c r="BZ288" s="3">
        <v>0</v>
      </c>
      <c r="CA288" s="3">
        <v>0</v>
      </c>
      <c r="CB288" s="3">
        <v>27694.59</v>
      </c>
      <c r="CC288" s="3">
        <v>2060.21</v>
      </c>
      <c r="CD288" s="3">
        <v>0</v>
      </c>
      <c r="CE288" s="3">
        <v>0</v>
      </c>
      <c r="CF288" s="3">
        <v>0</v>
      </c>
      <c r="CG288" s="3">
        <v>0</v>
      </c>
      <c r="CH288" s="3">
        <v>0</v>
      </c>
      <c r="CI288" s="3">
        <v>0</v>
      </c>
      <c r="CJ288" s="3">
        <v>0</v>
      </c>
      <c r="CK288" s="3">
        <v>0</v>
      </c>
      <c r="CL288" s="3">
        <v>0</v>
      </c>
      <c r="CM288" s="3">
        <v>148746.85</v>
      </c>
      <c r="CN288" s="3">
        <v>55742.22</v>
      </c>
      <c r="CO288" s="3">
        <v>29460</v>
      </c>
      <c r="CP288" s="3">
        <v>0</v>
      </c>
      <c r="CQ288" s="3">
        <v>0</v>
      </c>
      <c r="CR288" s="3">
        <v>0</v>
      </c>
      <c r="CS288" s="3">
        <v>8000</v>
      </c>
      <c r="CT288" s="3">
        <v>0</v>
      </c>
      <c r="CU288" s="3">
        <v>0</v>
      </c>
      <c r="CV288" s="3">
        <v>20000</v>
      </c>
      <c r="CW288" s="3">
        <v>20000</v>
      </c>
      <c r="CX288" s="3">
        <v>24500</v>
      </c>
      <c r="CY288" s="3">
        <v>0</v>
      </c>
      <c r="CZ288" s="3">
        <v>0</v>
      </c>
      <c r="DA288" s="3">
        <v>9900</v>
      </c>
      <c r="DB288" s="3">
        <v>51198.27</v>
      </c>
      <c r="DC288" s="3">
        <v>0</v>
      </c>
      <c r="DD288" s="3">
        <v>0</v>
      </c>
      <c r="DE288" s="3">
        <v>0</v>
      </c>
      <c r="DF288" s="3">
        <v>0</v>
      </c>
      <c r="DG288" s="3">
        <v>0</v>
      </c>
      <c r="DH288" s="3">
        <v>0</v>
      </c>
      <c r="DI288" s="3">
        <v>0</v>
      </c>
      <c r="DJ288" s="3">
        <v>0</v>
      </c>
      <c r="DK288" s="3">
        <v>0</v>
      </c>
      <c r="DL288" s="3">
        <v>0</v>
      </c>
      <c r="DM288" s="3">
        <v>257758.69</v>
      </c>
      <c r="DN288" s="3">
        <v>9900</v>
      </c>
      <c r="DO288" s="3">
        <v>0</v>
      </c>
      <c r="DP288" s="3">
        <v>0</v>
      </c>
      <c r="DQ288" s="3">
        <v>0</v>
      </c>
      <c r="DR288" s="3">
        <v>0</v>
      </c>
      <c r="DS288" s="3">
        <v>0</v>
      </c>
      <c r="DT288" s="3" t="s">
        <v>126</v>
      </c>
      <c r="DU288" s="3"/>
      <c r="DV288" s="16" t="s">
        <v>1073</v>
      </c>
    </row>
    <row r="289" spans="1:126" ht="12.75" customHeight="1" x14ac:dyDescent="0.25">
      <c r="A289" s="3" t="s">
        <v>1051</v>
      </c>
      <c r="B289" s="3" t="s">
        <v>453</v>
      </c>
      <c r="C289" s="7" t="s">
        <v>885</v>
      </c>
      <c r="D289" s="7" t="s">
        <v>454</v>
      </c>
      <c r="E289" s="3" t="s">
        <v>120</v>
      </c>
      <c r="F289" s="5">
        <v>6</v>
      </c>
      <c r="G289" s="8"/>
      <c r="H289" s="8"/>
      <c r="I289" s="8"/>
      <c r="J289" s="8"/>
      <c r="K289" s="8"/>
      <c r="L289" s="8"/>
      <c r="M289" s="3">
        <v>6</v>
      </c>
      <c r="N289" s="3">
        <v>0</v>
      </c>
      <c r="O289" s="3">
        <v>6</v>
      </c>
      <c r="P289" s="3">
        <v>600</v>
      </c>
      <c r="Q289" s="3">
        <v>1</v>
      </c>
      <c r="R289" s="3">
        <v>3042</v>
      </c>
      <c r="S289" s="3">
        <v>0</v>
      </c>
      <c r="T289" s="3">
        <v>122.4</v>
      </c>
      <c r="U289" s="3">
        <v>48377.59</v>
      </c>
      <c r="V289" s="3">
        <v>59605.95</v>
      </c>
      <c r="W289" s="12">
        <v>60117.84</v>
      </c>
      <c r="X289" s="3">
        <v>1.0085999999999999</v>
      </c>
      <c r="Y289" s="3">
        <v>60117.84</v>
      </c>
      <c r="Z289" s="3">
        <v>67295.259999999995</v>
      </c>
      <c r="AA289" s="3">
        <v>24155.88</v>
      </c>
      <c r="AB289" s="3">
        <v>0</v>
      </c>
      <c r="AC289" s="3">
        <v>900.78</v>
      </c>
      <c r="AD289" s="3">
        <v>300.24</v>
      </c>
      <c r="AE289" s="12">
        <v>0</v>
      </c>
      <c r="AF289" s="3">
        <v>0</v>
      </c>
      <c r="AG289" s="6">
        <v>7278.5</v>
      </c>
      <c r="AH289" s="3">
        <v>4604.6400000000003</v>
      </c>
      <c r="AI289" s="3">
        <v>7673.39</v>
      </c>
      <c r="AJ289" s="3">
        <v>0</v>
      </c>
      <c r="AK289" s="3">
        <v>1</v>
      </c>
      <c r="AL289" s="3">
        <v>0</v>
      </c>
      <c r="AM289" s="3">
        <v>11740.25</v>
      </c>
      <c r="AN289" s="3">
        <v>0</v>
      </c>
      <c r="AO289" s="3">
        <v>301640</v>
      </c>
      <c r="AP289" s="3">
        <v>181</v>
      </c>
      <c r="AQ289" s="3">
        <v>0</v>
      </c>
      <c r="AR289" s="3">
        <v>0</v>
      </c>
      <c r="AS289" s="3">
        <v>25.44</v>
      </c>
      <c r="AT289" s="3">
        <v>0</v>
      </c>
      <c r="AU289" s="3">
        <v>38.92</v>
      </c>
      <c r="AV289" s="3">
        <v>302</v>
      </c>
      <c r="AW289" s="3">
        <v>64.36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2530</v>
      </c>
      <c r="BI289" s="3">
        <v>0</v>
      </c>
      <c r="BJ289" s="3">
        <v>0</v>
      </c>
      <c r="BK289" s="3">
        <v>7105.67</v>
      </c>
      <c r="BL289" s="3">
        <v>0</v>
      </c>
      <c r="BM289" s="3">
        <v>0</v>
      </c>
      <c r="BN289" s="3">
        <v>440.37</v>
      </c>
      <c r="BO289" s="3">
        <v>87.21</v>
      </c>
      <c r="BP289" s="3">
        <v>0</v>
      </c>
      <c r="BQ289" s="3">
        <v>0</v>
      </c>
      <c r="BR289" s="3">
        <v>0</v>
      </c>
      <c r="BS289" s="3">
        <v>91.05</v>
      </c>
      <c r="BT289" s="3">
        <v>0</v>
      </c>
      <c r="BU289" s="3">
        <v>0</v>
      </c>
      <c r="BV289" s="3">
        <v>0</v>
      </c>
      <c r="BW289" s="3">
        <v>0</v>
      </c>
      <c r="BX289" s="3">
        <v>0</v>
      </c>
      <c r="BY289" s="3">
        <v>380.8</v>
      </c>
      <c r="BZ289" s="3">
        <v>87.21</v>
      </c>
      <c r="CA289" s="3">
        <v>0</v>
      </c>
      <c r="CB289" s="3">
        <v>0</v>
      </c>
      <c r="CC289" s="3">
        <v>40.71</v>
      </c>
      <c r="CD289" s="3">
        <v>0</v>
      </c>
      <c r="CE289" s="3">
        <v>0</v>
      </c>
      <c r="CF289" s="3">
        <v>0</v>
      </c>
      <c r="CG289" s="3">
        <v>0</v>
      </c>
      <c r="CH289" s="3">
        <v>0</v>
      </c>
      <c r="CI289" s="3">
        <v>0</v>
      </c>
      <c r="CJ289" s="3">
        <v>0</v>
      </c>
      <c r="CK289" s="3">
        <v>0</v>
      </c>
      <c r="CL289" s="3">
        <v>0</v>
      </c>
      <c r="CM289" s="3">
        <v>19413.64</v>
      </c>
      <c r="CN289" s="3">
        <v>0</v>
      </c>
      <c r="CO289" s="3">
        <v>0</v>
      </c>
      <c r="CP289" s="3">
        <v>0</v>
      </c>
      <c r="CQ289" s="3">
        <v>0</v>
      </c>
      <c r="CR289" s="3">
        <v>0</v>
      </c>
      <c r="CS289" s="3">
        <v>0</v>
      </c>
      <c r="CT289" s="3">
        <v>0</v>
      </c>
      <c r="CU289" s="3">
        <v>0</v>
      </c>
      <c r="CV289" s="3">
        <v>0</v>
      </c>
      <c r="CW289" s="3">
        <v>506</v>
      </c>
      <c r="CX289" s="3">
        <v>300.92</v>
      </c>
      <c r="CY289" s="3">
        <v>0</v>
      </c>
      <c r="CZ289" s="3">
        <v>0</v>
      </c>
      <c r="DA289" s="3">
        <v>1133.24</v>
      </c>
      <c r="DB289" s="3">
        <v>7105.67</v>
      </c>
      <c r="DC289" s="3">
        <v>0</v>
      </c>
      <c r="DD289" s="3">
        <v>0</v>
      </c>
      <c r="DE289" s="3">
        <v>0</v>
      </c>
      <c r="DF289" s="3">
        <v>0</v>
      </c>
      <c r="DG289" s="3">
        <v>0</v>
      </c>
      <c r="DH289" s="3">
        <v>0</v>
      </c>
      <c r="DI289" s="3">
        <v>0</v>
      </c>
      <c r="DJ289" s="3">
        <v>0</v>
      </c>
      <c r="DK289" s="3">
        <v>0</v>
      </c>
      <c r="DL289" s="3">
        <v>0</v>
      </c>
      <c r="DM289" s="3">
        <v>33425.699999999997</v>
      </c>
      <c r="DN289" s="3">
        <v>1265</v>
      </c>
      <c r="DO289" s="3">
        <v>0</v>
      </c>
      <c r="DP289" s="3">
        <v>0</v>
      </c>
      <c r="DQ289" s="3">
        <v>0</v>
      </c>
      <c r="DR289" s="3">
        <v>0</v>
      </c>
      <c r="DS289" s="3">
        <v>0</v>
      </c>
      <c r="DT289" s="3" t="s">
        <v>126</v>
      </c>
      <c r="DU289" s="3"/>
      <c r="DV289" s="16" t="s">
        <v>1073</v>
      </c>
    </row>
    <row r="290" spans="1:126" ht="12.75" customHeight="1" x14ac:dyDescent="0.25">
      <c r="A290" s="3" t="s">
        <v>1051</v>
      </c>
      <c r="B290" s="3" t="s">
        <v>453</v>
      </c>
      <c r="C290" s="7" t="s">
        <v>886</v>
      </c>
      <c r="D290" s="7" t="s">
        <v>455</v>
      </c>
      <c r="E290" s="3" t="s">
        <v>120</v>
      </c>
      <c r="F290" s="5">
        <v>207</v>
      </c>
      <c r="G290" s="8"/>
      <c r="H290" s="8"/>
      <c r="I290" s="8"/>
      <c r="J290" s="8"/>
      <c r="K290" s="8"/>
      <c r="L290" s="5">
        <v>64</v>
      </c>
      <c r="M290" s="3">
        <v>271</v>
      </c>
      <c r="N290" s="3">
        <v>0</v>
      </c>
      <c r="O290" s="3">
        <v>271</v>
      </c>
      <c r="P290" s="3">
        <v>3000</v>
      </c>
      <c r="Q290" s="3">
        <v>21.69</v>
      </c>
      <c r="R290" s="3">
        <v>65980.98</v>
      </c>
      <c r="S290" s="3">
        <v>8993.89</v>
      </c>
      <c r="T290" s="3">
        <v>5528.4</v>
      </c>
      <c r="U290" s="3">
        <v>1382919.2</v>
      </c>
      <c r="V290" s="3">
        <v>1723598.97</v>
      </c>
      <c r="W290" s="12">
        <v>1768932.86</v>
      </c>
      <c r="X290" s="3">
        <v>1.0263</v>
      </c>
      <c r="Y290" s="3">
        <v>1751005.77</v>
      </c>
      <c r="Z290" s="3">
        <v>1768932.86</v>
      </c>
      <c r="AA290" s="3">
        <v>693507</v>
      </c>
      <c r="AB290" s="3">
        <v>0</v>
      </c>
      <c r="AC290" s="3">
        <v>37982.89</v>
      </c>
      <c r="AD290" s="3">
        <v>12660.12</v>
      </c>
      <c r="AE290" s="12">
        <v>176893.29</v>
      </c>
      <c r="AF290" s="3">
        <v>42127.89</v>
      </c>
      <c r="AG290" s="6">
        <v>224859.01</v>
      </c>
      <c r="AH290" s="3">
        <v>179702.41</v>
      </c>
      <c r="AI290" s="3">
        <v>114178.8</v>
      </c>
      <c r="AJ290" s="3">
        <v>0</v>
      </c>
      <c r="AK290" s="3">
        <v>1</v>
      </c>
      <c r="AL290" s="3">
        <v>0</v>
      </c>
      <c r="AM290" s="3">
        <v>386013.66</v>
      </c>
      <c r="AN290" s="3">
        <v>0</v>
      </c>
      <c r="AO290" s="3">
        <v>4976902</v>
      </c>
      <c r="AP290" s="3">
        <v>7837</v>
      </c>
      <c r="AQ290" s="3">
        <v>0</v>
      </c>
      <c r="AR290" s="3">
        <v>0</v>
      </c>
      <c r="AS290" s="3">
        <v>22.93</v>
      </c>
      <c r="AT290" s="3">
        <v>0</v>
      </c>
      <c r="AU290" s="3">
        <v>77.56</v>
      </c>
      <c r="AV290" s="3">
        <v>4977</v>
      </c>
      <c r="AW290" s="3">
        <v>100.49</v>
      </c>
      <c r="AX290" s="3">
        <v>21.93</v>
      </c>
      <c r="AY290" s="3">
        <v>6.06</v>
      </c>
      <c r="AZ290" s="3">
        <v>0</v>
      </c>
      <c r="BA290" s="3">
        <v>0</v>
      </c>
      <c r="BB290" s="3">
        <v>0</v>
      </c>
      <c r="BC290" s="3">
        <v>0</v>
      </c>
      <c r="BD290" s="3">
        <v>9.0399999999999991</v>
      </c>
      <c r="BE290" s="3">
        <v>0</v>
      </c>
      <c r="BF290" s="3">
        <v>0</v>
      </c>
      <c r="BG290" s="3">
        <v>0</v>
      </c>
      <c r="BH290" s="3">
        <v>248000</v>
      </c>
      <c r="BI290" s="3">
        <v>229524.5</v>
      </c>
      <c r="BJ290" s="3">
        <v>0</v>
      </c>
      <c r="BK290" s="3">
        <v>278000</v>
      </c>
      <c r="BL290" s="3">
        <v>0</v>
      </c>
      <c r="BM290" s="3">
        <v>0</v>
      </c>
      <c r="BN290" s="3">
        <v>73123</v>
      </c>
      <c r="BO290" s="3">
        <v>143292</v>
      </c>
      <c r="BP290" s="3">
        <v>0</v>
      </c>
      <c r="BQ290" s="3">
        <v>12006</v>
      </c>
      <c r="BR290" s="3">
        <v>49185.82</v>
      </c>
      <c r="BS290" s="3">
        <v>36443</v>
      </c>
      <c r="BT290" s="3">
        <v>198377</v>
      </c>
      <c r="BU290" s="3">
        <v>0</v>
      </c>
      <c r="BV290" s="3">
        <v>74150</v>
      </c>
      <c r="BW290" s="3">
        <v>0</v>
      </c>
      <c r="BX290" s="3">
        <v>0</v>
      </c>
      <c r="BY290" s="3">
        <v>25220</v>
      </c>
      <c r="BZ290" s="3">
        <v>128072</v>
      </c>
      <c r="CA290" s="3">
        <v>0</v>
      </c>
      <c r="CB290" s="3">
        <v>12006</v>
      </c>
      <c r="CC290" s="3">
        <v>5469.17</v>
      </c>
      <c r="CD290" s="3">
        <v>1000</v>
      </c>
      <c r="CE290" s="3">
        <v>0</v>
      </c>
      <c r="CF290" s="3">
        <v>1000</v>
      </c>
      <c r="CG290" s="3">
        <v>0</v>
      </c>
      <c r="CH290" s="3">
        <v>0</v>
      </c>
      <c r="CI290" s="3">
        <v>1200.23</v>
      </c>
      <c r="CJ290" s="3">
        <v>15220</v>
      </c>
      <c r="CK290" s="3">
        <v>0</v>
      </c>
      <c r="CL290" s="3">
        <v>0</v>
      </c>
      <c r="CM290" s="3">
        <v>500192.46</v>
      </c>
      <c r="CN290" s="3">
        <v>109133.83</v>
      </c>
      <c r="CO290" s="3">
        <v>30147.5</v>
      </c>
      <c r="CP290" s="3">
        <v>0</v>
      </c>
      <c r="CQ290" s="3">
        <v>0</v>
      </c>
      <c r="CR290" s="3">
        <v>0</v>
      </c>
      <c r="CS290" s="3">
        <v>45000</v>
      </c>
      <c r="CT290" s="3">
        <v>0</v>
      </c>
      <c r="CU290" s="3">
        <v>0</v>
      </c>
      <c r="CV290" s="3">
        <v>0</v>
      </c>
      <c r="CW290" s="3">
        <v>49600</v>
      </c>
      <c r="CX290" s="3">
        <v>97300</v>
      </c>
      <c r="CY290" s="3">
        <v>0</v>
      </c>
      <c r="CZ290" s="3">
        <v>0</v>
      </c>
      <c r="DA290" s="3">
        <v>48477</v>
      </c>
      <c r="DB290" s="3">
        <v>202850</v>
      </c>
      <c r="DC290" s="3">
        <v>0</v>
      </c>
      <c r="DD290" s="3">
        <v>0</v>
      </c>
      <c r="DE290" s="3">
        <v>0</v>
      </c>
      <c r="DF290" s="3">
        <v>0</v>
      </c>
      <c r="DG290" s="3">
        <v>0</v>
      </c>
      <c r="DH290" s="3">
        <v>0</v>
      </c>
      <c r="DI290" s="3">
        <v>0</v>
      </c>
      <c r="DJ290" s="3">
        <v>0</v>
      </c>
      <c r="DK290" s="3">
        <v>0</v>
      </c>
      <c r="DL290" s="3">
        <v>0</v>
      </c>
      <c r="DM290" s="3">
        <v>994695.57</v>
      </c>
      <c r="DN290" s="3">
        <v>48477</v>
      </c>
      <c r="DO290" s="3">
        <v>0</v>
      </c>
      <c r="DP290" s="3">
        <v>0</v>
      </c>
      <c r="DQ290" s="3">
        <v>0</v>
      </c>
      <c r="DR290" s="3">
        <v>0</v>
      </c>
      <c r="DS290" s="3">
        <v>0</v>
      </c>
      <c r="DT290" s="3" t="s">
        <v>126</v>
      </c>
      <c r="DU290" s="3"/>
      <c r="DV290" s="16" t="s">
        <v>1073</v>
      </c>
    </row>
    <row r="291" spans="1:126" ht="12.75" customHeight="1" x14ac:dyDescent="0.25">
      <c r="A291" s="3" t="s">
        <v>1051</v>
      </c>
      <c r="B291" s="3" t="s">
        <v>453</v>
      </c>
      <c r="C291" s="7" t="s">
        <v>887</v>
      </c>
      <c r="D291" s="7" t="s">
        <v>456</v>
      </c>
      <c r="E291" s="3" t="s">
        <v>125</v>
      </c>
      <c r="F291" s="8"/>
      <c r="G291" s="8"/>
      <c r="H291" s="8"/>
      <c r="I291" s="8"/>
      <c r="J291" s="5">
        <v>133</v>
      </c>
      <c r="K291" s="8"/>
      <c r="L291" s="8"/>
      <c r="M291" s="3">
        <v>0</v>
      </c>
      <c r="N291" s="3">
        <v>133</v>
      </c>
      <c r="O291" s="3">
        <v>133</v>
      </c>
      <c r="P291" s="3">
        <v>600</v>
      </c>
      <c r="Q291" s="3">
        <v>12.551</v>
      </c>
      <c r="R291" s="3">
        <v>38180.14</v>
      </c>
      <c r="S291" s="3">
        <v>2746.21</v>
      </c>
      <c r="T291" s="3">
        <v>2713.2</v>
      </c>
      <c r="U291" s="3">
        <v>975120.53</v>
      </c>
      <c r="V291" s="3">
        <v>1216516.55</v>
      </c>
      <c r="W291" s="12">
        <v>1301205.32</v>
      </c>
      <c r="X291" s="3">
        <v>1.0696000000000001</v>
      </c>
      <c r="Y291" s="3">
        <v>1280170.57</v>
      </c>
      <c r="Z291" s="3">
        <v>1301205.32</v>
      </c>
      <c r="AA291" s="3">
        <v>501505.39</v>
      </c>
      <c r="AB291" s="3">
        <v>0</v>
      </c>
      <c r="AC291" s="3">
        <v>21992.959999999999</v>
      </c>
      <c r="AD291" s="3">
        <v>6355.08</v>
      </c>
      <c r="AE291" s="12">
        <v>130120.53</v>
      </c>
      <c r="AF291" s="3">
        <v>50874.37</v>
      </c>
      <c r="AG291" s="6">
        <v>225960.58</v>
      </c>
      <c r="AH291" s="3">
        <v>99181.46</v>
      </c>
      <c r="AI291" s="3">
        <v>0</v>
      </c>
      <c r="AJ291" s="3">
        <v>51916.49</v>
      </c>
      <c r="AK291" s="3">
        <v>0</v>
      </c>
      <c r="AL291" s="3">
        <v>1</v>
      </c>
      <c r="AM291" s="3">
        <v>326084.78999999998</v>
      </c>
      <c r="AN291" s="3">
        <v>0</v>
      </c>
      <c r="AO291" s="3">
        <v>5551291</v>
      </c>
      <c r="AP291" s="3">
        <v>0</v>
      </c>
      <c r="AQ291" s="3">
        <v>10619</v>
      </c>
      <c r="AR291" s="3">
        <v>0</v>
      </c>
      <c r="AS291" s="3">
        <v>0</v>
      </c>
      <c r="AT291" s="3">
        <v>9.34</v>
      </c>
      <c r="AU291" s="3">
        <v>58.74</v>
      </c>
      <c r="AV291" s="3">
        <v>5551</v>
      </c>
      <c r="AW291" s="3">
        <v>68.08</v>
      </c>
      <c r="AX291" s="3">
        <v>9.1999999999999993</v>
      </c>
      <c r="AY291" s="3">
        <v>5.34</v>
      </c>
      <c r="AZ291" s="3">
        <v>0</v>
      </c>
      <c r="BA291" s="3">
        <v>0</v>
      </c>
      <c r="BB291" s="3">
        <v>1</v>
      </c>
      <c r="BC291" s="3">
        <v>0</v>
      </c>
      <c r="BD291" s="3">
        <v>8.11</v>
      </c>
      <c r="BE291" s="3">
        <v>0</v>
      </c>
      <c r="BF291" s="3">
        <v>0</v>
      </c>
      <c r="BG291" s="3">
        <v>0</v>
      </c>
      <c r="BH291" s="3">
        <v>125000</v>
      </c>
      <c r="BI291" s="3">
        <v>315545.5</v>
      </c>
      <c r="BJ291" s="3">
        <v>0</v>
      </c>
      <c r="BK291" s="3">
        <v>190000</v>
      </c>
      <c r="BL291" s="3">
        <v>55000</v>
      </c>
      <c r="BM291" s="3">
        <v>0</v>
      </c>
      <c r="BN291" s="3">
        <v>179060</v>
      </c>
      <c r="BO291" s="3">
        <v>142441</v>
      </c>
      <c r="BP291" s="3">
        <v>0</v>
      </c>
      <c r="BQ291" s="3">
        <v>307466</v>
      </c>
      <c r="BR291" s="3">
        <v>30324.1</v>
      </c>
      <c r="BS291" s="3">
        <v>22640</v>
      </c>
      <c r="BT291" s="3">
        <v>284398</v>
      </c>
      <c r="BU291" s="3">
        <v>0</v>
      </c>
      <c r="BV291" s="3">
        <v>51954</v>
      </c>
      <c r="BW291" s="3">
        <v>7593</v>
      </c>
      <c r="BX291" s="3">
        <v>0</v>
      </c>
      <c r="BY291" s="3">
        <v>132709</v>
      </c>
      <c r="BZ291" s="3">
        <v>126388</v>
      </c>
      <c r="CA291" s="3">
        <v>0</v>
      </c>
      <c r="CB291" s="3">
        <v>307466</v>
      </c>
      <c r="CC291" s="3">
        <v>5512.73</v>
      </c>
      <c r="CD291" s="3">
        <v>1500</v>
      </c>
      <c r="CE291" s="3">
        <v>0</v>
      </c>
      <c r="CF291" s="3">
        <v>500</v>
      </c>
      <c r="CG291" s="3">
        <v>41855.71</v>
      </c>
      <c r="CH291" s="3">
        <v>0</v>
      </c>
      <c r="CI291" s="3">
        <v>150.34</v>
      </c>
      <c r="CJ291" s="3">
        <v>16053</v>
      </c>
      <c r="CK291" s="3">
        <v>0</v>
      </c>
      <c r="CL291" s="3">
        <v>0</v>
      </c>
      <c r="CM291" s="3">
        <v>378001.28</v>
      </c>
      <c r="CN291" s="3">
        <v>51075.27</v>
      </c>
      <c r="CO291" s="3">
        <v>29647.5</v>
      </c>
      <c r="CP291" s="3">
        <v>0</v>
      </c>
      <c r="CQ291" s="3">
        <v>5551.29</v>
      </c>
      <c r="CR291" s="3">
        <v>0</v>
      </c>
      <c r="CS291" s="3">
        <v>45000</v>
      </c>
      <c r="CT291" s="3">
        <v>0</v>
      </c>
      <c r="CU291" s="3">
        <v>0</v>
      </c>
      <c r="CV291" s="3">
        <v>0</v>
      </c>
      <c r="CW291" s="3">
        <v>25000</v>
      </c>
      <c r="CX291" s="3">
        <v>66500</v>
      </c>
      <c r="CY291" s="3">
        <v>19250</v>
      </c>
      <c r="CZ291" s="3">
        <v>0</v>
      </c>
      <c r="DA291" s="3">
        <v>22886</v>
      </c>
      <c r="DB291" s="3">
        <v>137546</v>
      </c>
      <c r="DC291" s="3">
        <v>0</v>
      </c>
      <c r="DD291" s="3">
        <v>0</v>
      </c>
      <c r="DE291" s="3">
        <v>0</v>
      </c>
      <c r="DF291" s="3">
        <v>0</v>
      </c>
      <c r="DG291" s="3">
        <v>0</v>
      </c>
      <c r="DH291" s="3">
        <v>0</v>
      </c>
      <c r="DI291" s="3">
        <v>0</v>
      </c>
      <c r="DJ291" s="3">
        <v>0</v>
      </c>
      <c r="DK291" s="3">
        <v>0</v>
      </c>
      <c r="DL291" s="3">
        <v>0</v>
      </c>
      <c r="DM291" s="3">
        <v>666919.36</v>
      </c>
      <c r="DN291" s="3">
        <v>22886</v>
      </c>
      <c r="DO291" s="3">
        <v>0</v>
      </c>
      <c r="DP291" s="3">
        <v>0</v>
      </c>
      <c r="DQ291" s="3">
        <v>0</v>
      </c>
      <c r="DR291" s="3">
        <v>0</v>
      </c>
      <c r="DS291" s="3">
        <v>0</v>
      </c>
      <c r="DT291" s="3" t="s">
        <v>126</v>
      </c>
      <c r="DU291" s="3"/>
      <c r="DV291" s="16" t="s">
        <v>1073</v>
      </c>
    </row>
    <row r="292" spans="1:126" ht="12.75" customHeight="1" x14ac:dyDescent="0.25">
      <c r="A292" s="3" t="s">
        <v>1051</v>
      </c>
      <c r="B292" s="3" t="s">
        <v>453</v>
      </c>
      <c r="C292" s="7" t="s">
        <v>888</v>
      </c>
      <c r="D292" s="7" t="s">
        <v>457</v>
      </c>
      <c r="E292" s="3" t="s">
        <v>120</v>
      </c>
      <c r="F292" s="5">
        <v>352</v>
      </c>
      <c r="G292" s="8"/>
      <c r="H292" s="8"/>
      <c r="I292" s="8"/>
      <c r="J292" s="8"/>
      <c r="K292" s="8"/>
      <c r="L292" s="5">
        <v>78</v>
      </c>
      <c r="M292" s="3">
        <v>430</v>
      </c>
      <c r="N292" s="3">
        <v>0</v>
      </c>
      <c r="O292" s="3">
        <v>430</v>
      </c>
      <c r="P292" s="3">
        <v>83400</v>
      </c>
      <c r="Q292" s="3">
        <v>39.747999999999998</v>
      </c>
      <c r="R292" s="3">
        <v>120913.42</v>
      </c>
      <c r="S292" s="3">
        <v>57460.9</v>
      </c>
      <c r="T292" s="3">
        <v>8772</v>
      </c>
      <c r="U292" s="3">
        <v>2486869.48</v>
      </c>
      <c r="V292" s="3">
        <v>3040950.27</v>
      </c>
      <c r="W292" s="12">
        <v>2486869.48</v>
      </c>
      <c r="X292" s="3">
        <v>0.81779999999999997</v>
      </c>
      <c r="Y292" s="3">
        <v>2486869.48</v>
      </c>
      <c r="Z292" s="3">
        <v>3040950.27</v>
      </c>
      <c r="AA292" s="3">
        <v>1059264.08</v>
      </c>
      <c r="AB292" s="3">
        <v>0</v>
      </c>
      <c r="AC292" s="3">
        <v>228963.23</v>
      </c>
      <c r="AD292" s="3">
        <v>0</v>
      </c>
      <c r="AE292" s="12">
        <v>181.67</v>
      </c>
      <c r="AF292" s="3">
        <v>0</v>
      </c>
      <c r="AG292" s="6">
        <v>8749.8700000000008</v>
      </c>
      <c r="AH292" s="3">
        <v>914817.42</v>
      </c>
      <c r="AI292" s="3">
        <v>4528.5600000000004</v>
      </c>
      <c r="AJ292" s="3">
        <v>0</v>
      </c>
      <c r="AK292" s="3">
        <v>1</v>
      </c>
      <c r="AL292" s="3">
        <v>0</v>
      </c>
      <c r="AM292" s="3">
        <v>0</v>
      </c>
      <c r="AN292" s="3">
        <v>0</v>
      </c>
      <c r="AO292" s="3">
        <v>94530</v>
      </c>
      <c r="AP292" s="3">
        <v>18909</v>
      </c>
      <c r="AQ292" s="3">
        <v>0</v>
      </c>
      <c r="AR292" s="3">
        <v>0</v>
      </c>
      <c r="AS292" s="3">
        <v>48.38</v>
      </c>
      <c r="AT292" s="3">
        <v>0</v>
      </c>
      <c r="AU292" s="3">
        <v>0</v>
      </c>
      <c r="AV292" s="3">
        <v>95</v>
      </c>
      <c r="AW292" s="3">
        <v>48.38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89623.12</v>
      </c>
      <c r="BI292" s="3">
        <v>0</v>
      </c>
      <c r="BJ292" s="3">
        <v>0</v>
      </c>
      <c r="BK292" s="3">
        <v>550000</v>
      </c>
      <c r="BL292" s="3">
        <v>0</v>
      </c>
      <c r="BM292" s="3">
        <v>0</v>
      </c>
      <c r="BN292" s="3">
        <v>6037.34</v>
      </c>
      <c r="BO292" s="3">
        <v>0</v>
      </c>
      <c r="BP292" s="3">
        <v>0</v>
      </c>
      <c r="BQ292" s="3">
        <v>0</v>
      </c>
      <c r="BR292" s="3">
        <v>0</v>
      </c>
      <c r="BS292" s="3">
        <v>0</v>
      </c>
      <c r="BT292" s="3">
        <v>0</v>
      </c>
      <c r="BU292" s="3">
        <v>0</v>
      </c>
      <c r="BV292" s="3">
        <v>97516.88</v>
      </c>
      <c r="BW292" s="3">
        <v>0</v>
      </c>
      <c r="BX292" s="3">
        <v>0</v>
      </c>
      <c r="BY292" s="3">
        <v>2975.28</v>
      </c>
      <c r="BZ292" s="3">
        <v>0</v>
      </c>
      <c r="CA292" s="3">
        <v>0</v>
      </c>
      <c r="CB292" s="3">
        <v>0</v>
      </c>
      <c r="CC292" s="3">
        <v>0</v>
      </c>
      <c r="CD292" s="3">
        <v>0</v>
      </c>
      <c r="CE292" s="3">
        <v>0</v>
      </c>
      <c r="CF292" s="3">
        <v>0</v>
      </c>
      <c r="CG292" s="3">
        <v>0</v>
      </c>
      <c r="CH292" s="3">
        <v>0</v>
      </c>
      <c r="CI292" s="3">
        <v>0</v>
      </c>
      <c r="CJ292" s="3">
        <v>0</v>
      </c>
      <c r="CK292" s="3">
        <v>0</v>
      </c>
      <c r="CL292" s="3">
        <v>0</v>
      </c>
      <c r="CM292" s="3">
        <v>4528.5600000000004</v>
      </c>
      <c r="CN292" s="3">
        <v>0</v>
      </c>
      <c r="CO292" s="3">
        <v>0</v>
      </c>
      <c r="CP292" s="3">
        <v>0</v>
      </c>
      <c r="CQ292" s="3">
        <v>0</v>
      </c>
      <c r="CR292" s="3">
        <v>0</v>
      </c>
      <c r="CS292" s="3">
        <v>0</v>
      </c>
      <c r="CT292" s="3">
        <v>0</v>
      </c>
      <c r="CU292" s="3">
        <v>0</v>
      </c>
      <c r="CV292" s="3">
        <v>0</v>
      </c>
      <c r="CW292" s="3">
        <v>15000.07</v>
      </c>
      <c r="CX292" s="3">
        <v>192500</v>
      </c>
      <c r="CY292" s="3">
        <v>0</v>
      </c>
      <c r="CZ292" s="3">
        <v>0</v>
      </c>
      <c r="DA292" s="3">
        <v>44811.56</v>
      </c>
      <c r="DB292" s="3">
        <v>452483.12</v>
      </c>
      <c r="DC292" s="3">
        <v>0</v>
      </c>
      <c r="DD292" s="3">
        <v>0</v>
      </c>
      <c r="DE292" s="3">
        <v>0</v>
      </c>
      <c r="DF292" s="3">
        <v>0</v>
      </c>
      <c r="DG292" s="3">
        <v>0</v>
      </c>
      <c r="DH292" s="3">
        <v>0</v>
      </c>
      <c r="DI292" s="3">
        <v>0</v>
      </c>
      <c r="DJ292" s="3">
        <v>0</v>
      </c>
      <c r="DK292" s="3">
        <v>0</v>
      </c>
      <c r="DL292" s="3">
        <v>0</v>
      </c>
      <c r="DM292" s="3">
        <v>2473591.0499999998</v>
      </c>
      <c r="DN292" s="3">
        <v>44811.56</v>
      </c>
      <c r="DO292" s="3">
        <v>0</v>
      </c>
      <c r="DP292" s="3">
        <v>0</v>
      </c>
      <c r="DQ292" s="3">
        <v>0</v>
      </c>
      <c r="DR292" s="3">
        <v>0</v>
      </c>
      <c r="DS292" s="3">
        <v>0</v>
      </c>
      <c r="DT292" s="3" t="s">
        <v>121</v>
      </c>
      <c r="DU292" s="3" t="s">
        <v>122</v>
      </c>
      <c r="DV292" s="16" t="s">
        <v>1075</v>
      </c>
    </row>
    <row r="293" spans="1:126" ht="12.75" customHeight="1" x14ac:dyDescent="0.25">
      <c r="A293" s="3" t="s">
        <v>1051</v>
      </c>
      <c r="B293" s="3" t="s">
        <v>453</v>
      </c>
      <c r="C293" s="7" t="s">
        <v>889</v>
      </c>
      <c r="D293" s="7" t="s">
        <v>458</v>
      </c>
      <c r="E293" s="3" t="s">
        <v>129</v>
      </c>
      <c r="F293" s="5">
        <v>39</v>
      </c>
      <c r="G293" s="8"/>
      <c r="H293" s="8"/>
      <c r="I293" s="8"/>
      <c r="J293" s="5">
        <v>42</v>
      </c>
      <c r="K293" s="8"/>
      <c r="L293" s="5">
        <v>19</v>
      </c>
      <c r="M293" s="3">
        <v>58</v>
      </c>
      <c r="N293" s="3">
        <v>42</v>
      </c>
      <c r="O293" s="3">
        <v>100</v>
      </c>
      <c r="P293" s="3">
        <v>800</v>
      </c>
      <c r="Q293" s="3">
        <v>15.156000000000001</v>
      </c>
      <c r="R293" s="3">
        <v>46104.55</v>
      </c>
      <c r="S293" s="3">
        <v>5656.82</v>
      </c>
      <c r="T293" s="3">
        <v>2040</v>
      </c>
      <c r="U293" s="3">
        <v>834129.41</v>
      </c>
      <c r="V293" s="3">
        <v>1030825.9</v>
      </c>
      <c r="W293" s="12">
        <v>1081900.1299999999</v>
      </c>
      <c r="X293" s="3">
        <v>1.0495000000000001</v>
      </c>
      <c r="Y293" s="3">
        <v>1081900.1299999999</v>
      </c>
      <c r="Z293" s="3">
        <v>1081900.1299999999</v>
      </c>
      <c r="AA293" s="3">
        <v>422956.22</v>
      </c>
      <c r="AB293" s="3">
        <v>0</v>
      </c>
      <c r="AC293" s="3">
        <v>14712.74</v>
      </c>
      <c r="AD293" s="3">
        <v>4903.92</v>
      </c>
      <c r="AE293" s="12">
        <v>108190.01</v>
      </c>
      <c r="AF293" s="3">
        <v>45427.34</v>
      </c>
      <c r="AG293" s="6">
        <v>68745.42</v>
      </c>
      <c r="AH293" s="3">
        <v>82180.23</v>
      </c>
      <c r="AI293" s="3">
        <v>76433.306400000001</v>
      </c>
      <c r="AJ293" s="3">
        <v>97278.753599999996</v>
      </c>
      <c r="AK293" s="3">
        <v>0.44</v>
      </c>
      <c r="AL293" s="3">
        <v>0.56000000000000005</v>
      </c>
      <c r="AM293" s="3">
        <v>247770.72</v>
      </c>
      <c r="AN293" s="3">
        <v>0</v>
      </c>
      <c r="AO293" s="3">
        <v>3216828</v>
      </c>
      <c r="AP293" s="3">
        <v>0</v>
      </c>
      <c r="AQ293" s="3">
        <v>4323</v>
      </c>
      <c r="AR293" s="3">
        <v>0</v>
      </c>
      <c r="AS293" s="3">
        <v>35</v>
      </c>
      <c r="AT293" s="3">
        <v>19.010000000000002</v>
      </c>
      <c r="AU293" s="3">
        <v>77.02</v>
      </c>
      <c r="AV293" s="3">
        <v>3217</v>
      </c>
      <c r="AW293" s="3">
        <v>131.03</v>
      </c>
      <c r="AX293" s="3">
        <v>40.14</v>
      </c>
      <c r="AY293" s="3">
        <v>9.26</v>
      </c>
      <c r="AZ293" s="3">
        <v>0</v>
      </c>
      <c r="BA293" s="3">
        <v>0</v>
      </c>
      <c r="BB293" s="3">
        <v>2.93</v>
      </c>
      <c r="BC293" s="3">
        <v>0</v>
      </c>
      <c r="BD293" s="3">
        <v>14.92</v>
      </c>
      <c r="BE293" s="3">
        <v>0</v>
      </c>
      <c r="BF293" s="3">
        <v>17.329999999999998</v>
      </c>
      <c r="BG293" s="3">
        <v>9.33</v>
      </c>
      <c r="BH293" s="3">
        <v>185000</v>
      </c>
      <c r="BI293" s="3">
        <v>43962.07</v>
      </c>
      <c r="BJ293" s="3">
        <v>8325.32</v>
      </c>
      <c r="BK293" s="3">
        <v>154000</v>
      </c>
      <c r="BL293" s="3">
        <v>28261.02</v>
      </c>
      <c r="BM293" s="3">
        <v>0</v>
      </c>
      <c r="BN293" s="3">
        <v>93916.6</v>
      </c>
      <c r="BO293" s="3">
        <v>77.45</v>
      </c>
      <c r="BP293" s="3">
        <v>57585</v>
      </c>
      <c r="BQ293" s="3">
        <v>113061.87</v>
      </c>
      <c r="BR293" s="3">
        <v>17221.37</v>
      </c>
      <c r="BS293" s="3">
        <v>10950.96</v>
      </c>
      <c r="BT293" s="3">
        <v>14163.97</v>
      </c>
      <c r="BU293" s="3">
        <v>8325.32</v>
      </c>
      <c r="BV293" s="3">
        <v>35843.24</v>
      </c>
      <c r="BW293" s="3">
        <v>18369.66</v>
      </c>
      <c r="BX293" s="3">
        <v>0</v>
      </c>
      <c r="BY293" s="3">
        <v>36683.67</v>
      </c>
      <c r="BZ293" s="3">
        <v>77.45</v>
      </c>
      <c r="CA293" s="3">
        <v>1850.15</v>
      </c>
      <c r="CB293" s="3">
        <v>82265.94</v>
      </c>
      <c r="CC293" s="3">
        <v>7114.63</v>
      </c>
      <c r="CD293" s="3">
        <v>0</v>
      </c>
      <c r="CE293" s="3">
        <v>81.22</v>
      </c>
      <c r="CF293" s="3">
        <v>578.92999999999995</v>
      </c>
      <c r="CG293" s="3">
        <v>454.08</v>
      </c>
      <c r="CH293" s="3">
        <v>0</v>
      </c>
      <c r="CI293" s="3">
        <v>8205.8799999999992</v>
      </c>
      <c r="CJ293" s="3">
        <v>0</v>
      </c>
      <c r="CK293" s="3">
        <v>0</v>
      </c>
      <c r="CL293" s="3">
        <v>795.93</v>
      </c>
      <c r="CM293" s="3">
        <v>421482.78</v>
      </c>
      <c r="CN293" s="3">
        <v>129129.28</v>
      </c>
      <c r="CO293" s="3">
        <v>29798.1</v>
      </c>
      <c r="CP293" s="3">
        <v>0</v>
      </c>
      <c r="CQ293" s="3">
        <v>9437.2800000000007</v>
      </c>
      <c r="CR293" s="3">
        <v>0</v>
      </c>
      <c r="CS293" s="3">
        <v>48000</v>
      </c>
      <c r="CT293" s="3">
        <v>0</v>
      </c>
      <c r="CU293" s="3">
        <v>55734.85</v>
      </c>
      <c r="CV293" s="3">
        <v>30000</v>
      </c>
      <c r="CW293" s="3">
        <v>37000</v>
      </c>
      <c r="CX293" s="3">
        <v>53900</v>
      </c>
      <c r="CY293" s="3">
        <v>9891.36</v>
      </c>
      <c r="CZ293" s="3">
        <v>0</v>
      </c>
      <c r="DA293" s="3">
        <v>18902.560000000001</v>
      </c>
      <c r="DB293" s="3">
        <v>117577.83</v>
      </c>
      <c r="DC293" s="3">
        <v>0</v>
      </c>
      <c r="DD293" s="3">
        <v>0</v>
      </c>
      <c r="DE293" s="3">
        <v>0</v>
      </c>
      <c r="DF293" s="3">
        <v>0</v>
      </c>
      <c r="DG293" s="3">
        <v>0</v>
      </c>
      <c r="DH293" s="3">
        <v>0</v>
      </c>
      <c r="DI293" s="3">
        <v>0</v>
      </c>
      <c r="DJ293" s="3">
        <v>0</v>
      </c>
      <c r="DK293" s="3">
        <v>0</v>
      </c>
      <c r="DL293" s="3">
        <v>0</v>
      </c>
      <c r="DM293" s="3">
        <v>574450.56000000006</v>
      </c>
      <c r="DN293" s="3">
        <v>18902.57</v>
      </c>
      <c r="DO293" s="3">
        <v>0</v>
      </c>
      <c r="DP293" s="3">
        <v>0</v>
      </c>
      <c r="DQ293" s="3">
        <v>0</v>
      </c>
      <c r="DR293" s="3">
        <v>0</v>
      </c>
      <c r="DS293" s="3">
        <v>0</v>
      </c>
      <c r="DT293" s="3" t="s">
        <v>126</v>
      </c>
      <c r="DU293" s="3"/>
      <c r="DV293" s="16" t="s">
        <v>1073</v>
      </c>
    </row>
    <row r="294" spans="1:126" ht="12.75" customHeight="1" x14ac:dyDescent="0.25">
      <c r="A294" s="3" t="s">
        <v>1051</v>
      </c>
      <c r="B294" s="3" t="s">
        <v>453</v>
      </c>
      <c r="C294" s="7" t="s">
        <v>890</v>
      </c>
      <c r="D294" s="7" t="s">
        <v>459</v>
      </c>
      <c r="E294" s="3" t="s">
        <v>120</v>
      </c>
      <c r="F294" s="5">
        <v>338</v>
      </c>
      <c r="G294" s="8"/>
      <c r="H294" s="8"/>
      <c r="I294" s="8"/>
      <c r="J294" s="8"/>
      <c r="K294" s="8"/>
      <c r="L294" s="5">
        <v>103</v>
      </c>
      <c r="M294" s="3">
        <v>441</v>
      </c>
      <c r="N294" s="3">
        <v>0</v>
      </c>
      <c r="O294" s="3">
        <v>441</v>
      </c>
      <c r="P294" s="3">
        <v>36200</v>
      </c>
      <c r="Q294" s="3">
        <v>45.463000000000001</v>
      </c>
      <c r="R294" s="3">
        <v>138298.45000000001</v>
      </c>
      <c r="S294" s="3">
        <v>9978.4599999999991</v>
      </c>
      <c r="T294" s="3">
        <v>8996.4</v>
      </c>
      <c r="U294" s="3">
        <v>2356732.73</v>
      </c>
      <c r="V294" s="3">
        <v>2932282.07</v>
      </c>
      <c r="W294" s="12">
        <v>4311677.84</v>
      </c>
      <c r="X294" s="3">
        <v>1.4703999999999999</v>
      </c>
      <c r="Y294" s="3">
        <v>4311677.84</v>
      </c>
      <c r="Z294" s="3">
        <v>4311677.84</v>
      </c>
      <c r="AA294" s="3">
        <v>1100037</v>
      </c>
      <c r="AB294" s="3">
        <v>0</v>
      </c>
      <c r="AC294" s="3">
        <v>138937.93</v>
      </c>
      <c r="AD294" s="3">
        <v>0</v>
      </c>
      <c r="AE294" s="12">
        <v>431167.78</v>
      </c>
      <c r="AF294" s="3">
        <v>389219.07</v>
      </c>
      <c r="AG294" s="6">
        <v>1714068.11</v>
      </c>
      <c r="AH294" s="3">
        <v>0</v>
      </c>
      <c r="AI294" s="3">
        <v>0</v>
      </c>
      <c r="AJ294" s="3">
        <v>0</v>
      </c>
      <c r="AK294" s="3">
        <v>1</v>
      </c>
      <c r="AL294" s="3">
        <v>0</v>
      </c>
      <c r="AM294" s="3">
        <v>1165161.49</v>
      </c>
      <c r="AN294" s="3">
        <v>0</v>
      </c>
      <c r="AO294" s="3">
        <v>94270886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3">
        <v>12.36</v>
      </c>
      <c r="AV294" s="3">
        <v>94271</v>
      </c>
      <c r="AW294" s="3">
        <v>12.36</v>
      </c>
      <c r="AX294" s="3">
        <v>0.31</v>
      </c>
      <c r="AY294" s="3">
        <v>0.97</v>
      </c>
      <c r="AZ294" s="3">
        <v>0</v>
      </c>
      <c r="BA294" s="3">
        <v>0</v>
      </c>
      <c r="BB294" s="3">
        <v>0</v>
      </c>
      <c r="BC294" s="3">
        <v>0</v>
      </c>
      <c r="BD294" s="3">
        <v>1.55</v>
      </c>
      <c r="BE294" s="3">
        <v>0</v>
      </c>
      <c r="BF294" s="3">
        <v>0</v>
      </c>
      <c r="BG294" s="3">
        <v>0</v>
      </c>
      <c r="BH294" s="3">
        <v>277673.59999999998</v>
      </c>
      <c r="BI294" s="3">
        <v>430822.48</v>
      </c>
      <c r="BJ294" s="3">
        <v>0</v>
      </c>
      <c r="BK294" s="3">
        <v>550000</v>
      </c>
      <c r="BL294" s="3">
        <v>0</v>
      </c>
      <c r="BM294" s="3">
        <v>0</v>
      </c>
      <c r="BN294" s="3">
        <v>462943.4</v>
      </c>
      <c r="BO294" s="3">
        <v>110770.1</v>
      </c>
      <c r="BP294" s="3">
        <v>0</v>
      </c>
      <c r="BQ294" s="3">
        <v>661005.68999999994</v>
      </c>
      <c r="BR294" s="3">
        <v>0</v>
      </c>
      <c r="BS294" s="3">
        <v>37919.56</v>
      </c>
      <c r="BT294" s="3">
        <v>259888.78</v>
      </c>
      <c r="BU294" s="3">
        <v>0</v>
      </c>
      <c r="BV294" s="3">
        <v>21451.22</v>
      </c>
      <c r="BW294" s="3">
        <v>0</v>
      </c>
      <c r="BX294" s="3">
        <v>0</v>
      </c>
      <c r="BY294" s="3">
        <v>122223.47</v>
      </c>
      <c r="BZ294" s="3">
        <v>59028.480000000003</v>
      </c>
      <c r="CA294" s="3">
        <v>0</v>
      </c>
      <c r="CB294" s="3">
        <v>483533.69</v>
      </c>
      <c r="CC294" s="3">
        <v>26328.400000000001</v>
      </c>
      <c r="CD294" s="3">
        <v>79766</v>
      </c>
      <c r="CE294" s="3">
        <v>0</v>
      </c>
      <c r="CF294" s="3">
        <v>1000</v>
      </c>
      <c r="CG294" s="3">
        <v>0</v>
      </c>
      <c r="CH294" s="3">
        <v>0</v>
      </c>
      <c r="CI294" s="3">
        <v>192137</v>
      </c>
      <c r="CJ294" s="3">
        <v>51741.62</v>
      </c>
      <c r="CK294" s="3">
        <v>0</v>
      </c>
      <c r="CL294" s="3">
        <v>177472</v>
      </c>
      <c r="CM294" s="3">
        <v>1165161.49</v>
      </c>
      <c r="CN294" s="3">
        <v>29206.32</v>
      </c>
      <c r="CO294" s="3">
        <v>91167.7</v>
      </c>
      <c r="CP294" s="3">
        <v>0</v>
      </c>
      <c r="CQ294" s="3">
        <v>0</v>
      </c>
      <c r="CR294" s="3">
        <v>0</v>
      </c>
      <c r="CS294" s="3">
        <v>145681.10999999999</v>
      </c>
      <c r="CT294" s="3">
        <v>0</v>
      </c>
      <c r="CU294" s="3">
        <v>0</v>
      </c>
      <c r="CV294" s="3">
        <v>0</v>
      </c>
      <c r="CW294" s="3">
        <v>55534.720000000001</v>
      </c>
      <c r="CX294" s="3">
        <v>192500</v>
      </c>
      <c r="CY294" s="3">
        <v>0</v>
      </c>
      <c r="CZ294" s="3">
        <v>0</v>
      </c>
      <c r="DA294" s="3">
        <v>92109.66</v>
      </c>
      <c r="DB294" s="3">
        <v>527548.78</v>
      </c>
      <c r="DC294" s="3">
        <v>0</v>
      </c>
      <c r="DD294" s="3">
        <v>0</v>
      </c>
      <c r="DE294" s="3">
        <v>0</v>
      </c>
      <c r="DF294" s="3">
        <v>0</v>
      </c>
      <c r="DG294" s="3">
        <v>0</v>
      </c>
      <c r="DH294" s="3">
        <v>0</v>
      </c>
      <c r="DI294" s="3">
        <v>0</v>
      </c>
      <c r="DJ294" s="3">
        <v>0</v>
      </c>
      <c r="DK294" s="3">
        <v>0</v>
      </c>
      <c r="DL294" s="3">
        <v>0</v>
      </c>
      <c r="DM294" s="3">
        <v>1432448.24</v>
      </c>
      <c r="DN294" s="3">
        <v>92109.66</v>
      </c>
      <c r="DO294" s="3">
        <v>0</v>
      </c>
      <c r="DP294" s="3">
        <v>0</v>
      </c>
      <c r="DQ294" s="3">
        <v>0</v>
      </c>
      <c r="DR294" s="3">
        <v>0</v>
      </c>
      <c r="DS294" s="3">
        <v>0</v>
      </c>
      <c r="DT294" s="3" t="s">
        <v>186</v>
      </c>
      <c r="DU294" s="3" t="s">
        <v>187</v>
      </c>
      <c r="DV294" s="16" t="s">
        <v>1073</v>
      </c>
    </row>
    <row r="295" spans="1:126" ht="12.75" customHeight="1" x14ac:dyDescent="0.25">
      <c r="A295" s="3" t="s">
        <v>1051</v>
      </c>
      <c r="B295" s="3" t="s">
        <v>453</v>
      </c>
      <c r="C295" s="7" t="s">
        <v>891</v>
      </c>
      <c r="D295" s="7" t="s">
        <v>460</v>
      </c>
      <c r="E295" s="3" t="s">
        <v>125</v>
      </c>
      <c r="F295" s="8"/>
      <c r="G295" s="8"/>
      <c r="H295" s="8"/>
      <c r="I295" s="8"/>
      <c r="J295" s="5">
        <v>216</v>
      </c>
      <c r="K295" s="8"/>
      <c r="L295" s="8"/>
      <c r="M295" s="3">
        <v>0</v>
      </c>
      <c r="N295" s="3">
        <v>216</v>
      </c>
      <c r="O295" s="3">
        <v>216</v>
      </c>
      <c r="P295" s="3">
        <v>12800</v>
      </c>
      <c r="Q295" s="3">
        <v>25.4</v>
      </c>
      <c r="R295" s="3">
        <v>77266.8</v>
      </c>
      <c r="S295" s="3">
        <v>3036.22</v>
      </c>
      <c r="T295" s="3">
        <v>4406.3999999999996</v>
      </c>
      <c r="U295" s="3">
        <v>1505782.19</v>
      </c>
      <c r="V295" s="3">
        <v>1873046.8</v>
      </c>
      <c r="W295" s="12">
        <v>2731803.03</v>
      </c>
      <c r="X295" s="3">
        <v>1.4584999999999999</v>
      </c>
      <c r="Y295" s="3">
        <v>2735817.17</v>
      </c>
      <c r="Z295" s="3">
        <v>2735817.17</v>
      </c>
      <c r="AA295" s="3">
        <v>739322.8</v>
      </c>
      <c r="AB295" s="3">
        <v>0</v>
      </c>
      <c r="AC295" s="3">
        <v>60785.69</v>
      </c>
      <c r="AD295" s="3">
        <v>0</v>
      </c>
      <c r="AE295" s="12">
        <v>273180.3</v>
      </c>
      <c r="AF295" s="3">
        <v>130596.92</v>
      </c>
      <c r="AG295" s="6">
        <v>1107335.69</v>
      </c>
      <c r="AH295" s="3">
        <v>0</v>
      </c>
      <c r="AI295" s="3">
        <v>0</v>
      </c>
      <c r="AJ295" s="3">
        <v>0</v>
      </c>
      <c r="AK295" s="3">
        <v>0</v>
      </c>
      <c r="AL295" s="3">
        <v>1</v>
      </c>
      <c r="AM295" s="3">
        <v>726849.43</v>
      </c>
      <c r="AN295" s="3">
        <v>0</v>
      </c>
      <c r="AO295" s="3">
        <v>94270886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7.71</v>
      </c>
      <c r="AV295" s="3">
        <v>94271</v>
      </c>
      <c r="AW295" s="3">
        <v>7.71</v>
      </c>
      <c r="AX295" s="3">
        <v>0.96</v>
      </c>
      <c r="AY295" s="3">
        <v>0.94</v>
      </c>
      <c r="AZ295" s="3">
        <v>0</v>
      </c>
      <c r="BA295" s="3">
        <v>0</v>
      </c>
      <c r="BB295" s="3">
        <v>0.43</v>
      </c>
      <c r="BC295" s="3">
        <v>0</v>
      </c>
      <c r="BD295" s="3">
        <v>1.45</v>
      </c>
      <c r="BE295" s="3">
        <v>0</v>
      </c>
      <c r="BF295" s="3">
        <v>0</v>
      </c>
      <c r="BG295" s="3">
        <v>0</v>
      </c>
      <c r="BH295" s="3">
        <v>182971.38</v>
      </c>
      <c r="BI295" s="3">
        <v>348267.14</v>
      </c>
      <c r="BJ295" s="3">
        <v>0</v>
      </c>
      <c r="BK295" s="3">
        <v>350000</v>
      </c>
      <c r="BL295" s="3">
        <v>104388</v>
      </c>
      <c r="BM295" s="3">
        <v>0</v>
      </c>
      <c r="BN295" s="3">
        <v>424648</v>
      </c>
      <c r="BO295" s="3">
        <v>119407.43</v>
      </c>
      <c r="BP295" s="3">
        <v>0</v>
      </c>
      <c r="BQ295" s="3">
        <v>301422.90000000002</v>
      </c>
      <c r="BR295" s="3">
        <v>0</v>
      </c>
      <c r="BS295" s="3">
        <v>0</v>
      </c>
      <c r="BT295" s="3">
        <v>186661.44</v>
      </c>
      <c r="BU295" s="3">
        <v>0</v>
      </c>
      <c r="BV295" s="3">
        <v>23044.18</v>
      </c>
      <c r="BW295" s="3">
        <v>22619.06</v>
      </c>
      <c r="BX295" s="3">
        <v>0</v>
      </c>
      <c r="BY295" s="3">
        <v>142400.70000000001</v>
      </c>
      <c r="BZ295" s="3">
        <v>60385.52</v>
      </c>
      <c r="CA295" s="3">
        <v>0</v>
      </c>
      <c r="CB295" s="3">
        <v>299422.90000000002</v>
      </c>
      <c r="CC295" s="3">
        <v>41599.65</v>
      </c>
      <c r="CD295" s="3">
        <v>73418</v>
      </c>
      <c r="CE295" s="3">
        <v>0</v>
      </c>
      <c r="CF295" s="3">
        <v>800</v>
      </c>
      <c r="CG295" s="3">
        <v>40930</v>
      </c>
      <c r="CH295" s="3">
        <v>0</v>
      </c>
      <c r="CI295" s="3">
        <v>143237</v>
      </c>
      <c r="CJ295" s="3">
        <v>59021.91</v>
      </c>
      <c r="CK295" s="3">
        <v>0</v>
      </c>
      <c r="CL295" s="3">
        <v>2000</v>
      </c>
      <c r="CM295" s="3">
        <v>726849.43</v>
      </c>
      <c r="CN295" s="3">
        <v>90097.37</v>
      </c>
      <c r="CO295" s="3">
        <v>88187.7</v>
      </c>
      <c r="CP295" s="3">
        <v>0</v>
      </c>
      <c r="CQ295" s="3">
        <v>40838.94</v>
      </c>
      <c r="CR295" s="3">
        <v>0</v>
      </c>
      <c r="CS295" s="3">
        <v>137156.25</v>
      </c>
      <c r="CT295" s="3">
        <v>0</v>
      </c>
      <c r="CU295" s="3">
        <v>0</v>
      </c>
      <c r="CV295" s="3">
        <v>0</v>
      </c>
      <c r="CW295" s="3">
        <v>20161.650000000001</v>
      </c>
      <c r="CX295" s="3">
        <v>122500</v>
      </c>
      <c r="CY295" s="3">
        <v>36535</v>
      </c>
      <c r="CZ295" s="3">
        <v>0</v>
      </c>
      <c r="DA295" s="3">
        <v>25637.18</v>
      </c>
      <c r="DB295" s="3">
        <v>326155.82</v>
      </c>
      <c r="DC295" s="3">
        <v>0</v>
      </c>
      <c r="DD295" s="3">
        <v>0</v>
      </c>
      <c r="DE295" s="3">
        <v>0</v>
      </c>
      <c r="DF295" s="3">
        <v>0</v>
      </c>
      <c r="DG295" s="3">
        <v>0</v>
      </c>
      <c r="DH295" s="3">
        <v>0</v>
      </c>
      <c r="DI295" s="3">
        <v>0</v>
      </c>
      <c r="DJ295" s="3">
        <v>0</v>
      </c>
      <c r="DK295" s="3">
        <v>0</v>
      </c>
      <c r="DL295" s="3">
        <v>0</v>
      </c>
      <c r="DM295" s="3">
        <v>897617.91</v>
      </c>
      <c r="DN295" s="3">
        <v>25637.18</v>
      </c>
      <c r="DO295" s="3">
        <v>0</v>
      </c>
      <c r="DP295" s="3">
        <v>0</v>
      </c>
      <c r="DQ295" s="3">
        <v>0</v>
      </c>
      <c r="DR295" s="3">
        <v>61196.4</v>
      </c>
      <c r="DS295" s="3">
        <v>0</v>
      </c>
      <c r="DT295" s="3" t="s">
        <v>186</v>
      </c>
      <c r="DU295" s="3" t="s">
        <v>187</v>
      </c>
      <c r="DV295" s="16" t="s">
        <v>1073</v>
      </c>
    </row>
    <row r="296" spans="1:126" ht="12.75" customHeight="1" x14ac:dyDescent="0.25">
      <c r="A296" s="3" t="s">
        <v>1051</v>
      </c>
      <c r="B296" s="3" t="s">
        <v>453</v>
      </c>
      <c r="C296" s="7" t="s">
        <v>892</v>
      </c>
      <c r="D296" s="7" t="s">
        <v>461</v>
      </c>
      <c r="E296" s="3" t="s">
        <v>120</v>
      </c>
      <c r="F296" s="5">
        <v>65</v>
      </c>
      <c r="G296" s="8"/>
      <c r="H296" s="8"/>
      <c r="I296" s="8"/>
      <c r="J296" s="8"/>
      <c r="K296" s="8"/>
      <c r="L296" s="5">
        <v>14</v>
      </c>
      <c r="M296" s="3">
        <v>79</v>
      </c>
      <c r="N296" s="3">
        <v>0</v>
      </c>
      <c r="O296" s="3">
        <v>79</v>
      </c>
      <c r="P296" s="3">
        <v>11800</v>
      </c>
      <c r="Q296" s="3">
        <v>9</v>
      </c>
      <c r="R296" s="3">
        <v>27378</v>
      </c>
      <c r="S296" s="3">
        <v>21473.31</v>
      </c>
      <c r="T296" s="3">
        <v>1611.6</v>
      </c>
      <c r="U296" s="3">
        <v>539385.73</v>
      </c>
      <c r="V296" s="3">
        <v>670898.29</v>
      </c>
      <c r="W296" s="12">
        <v>628516.82999999996</v>
      </c>
      <c r="X296" s="3">
        <v>0.93679999999999997</v>
      </c>
      <c r="Y296" s="3">
        <v>628516.82999999996</v>
      </c>
      <c r="Z296" s="3">
        <v>670898.29</v>
      </c>
      <c r="AA296" s="3">
        <v>228318.88</v>
      </c>
      <c r="AB296" s="3">
        <v>0</v>
      </c>
      <c r="AC296" s="3">
        <v>48927.44</v>
      </c>
      <c r="AD296" s="3">
        <v>0</v>
      </c>
      <c r="AE296" s="12">
        <v>44513.760000000002</v>
      </c>
      <c r="AF296" s="3">
        <v>0</v>
      </c>
      <c r="AG296" s="6">
        <v>64373.16</v>
      </c>
      <c r="AH296" s="3">
        <v>111034.56</v>
      </c>
      <c r="AI296" s="3">
        <v>24468.78</v>
      </c>
      <c r="AJ296" s="3">
        <v>0</v>
      </c>
      <c r="AK296" s="3">
        <v>1</v>
      </c>
      <c r="AL296" s="3">
        <v>0</v>
      </c>
      <c r="AM296" s="3">
        <v>89131.1</v>
      </c>
      <c r="AN296" s="3">
        <v>0</v>
      </c>
      <c r="AO296" s="3">
        <v>764964</v>
      </c>
      <c r="AP296" s="3">
        <v>3472</v>
      </c>
      <c r="AQ296" s="3">
        <v>0</v>
      </c>
      <c r="AR296" s="3">
        <v>0</v>
      </c>
      <c r="AS296" s="3">
        <v>31.98</v>
      </c>
      <c r="AT296" s="3">
        <v>0</v>
      </c>
      <c r="AU296" s="3">
        <v>116.52</v>
      </c>
      <c r="AV296" s="3">
        <v>765</v>
      </c>
      <c r="AW296" s="3">
        <v>148.5</v>
      </c>
      <c r="AX296" s="3">
        <v>40.950000000000003</v>
      </c>
      <c r="AY296" s="3">
        <v>0</v>
      </c>
      <c r="AZ296" s="3">
        <v>0</v>
      </c>
      <c r="BA296" s="3">
        <v>0</v>
      </c>
      <c r="BB296" s="3">
        <v>0.36</v>
      </c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53456</v>
      </c>
      <c r="BI296" s="3">
        <v>31282.93</v>
      </c>
      <c r="BJ296" s="3">
        <v>0</v>
      </c>
      <c r="BK296" s="3">
        <v>91000</v>
      </c>
      <c r="BL296" s="3">
        <v>794.19</v>
      </c>
      <c r="BM296" s="3">
        <v>0</v>
      </c>
      <c r="BN296" s="3">
        <v>2174.08</v>
      </c>
      <c r="BO296" s="3">
        <v>1056.01</v>
      </c>
      <c r="BP296" s="3">
        <v>0</v>
      </c>
      <c r="BQ296" s="3">
        <v>0</v>
      </c>
      <c r="BR296" s="3">
        <v>0</v>
      </c>
      <c r="BS296" s="3">
        <v>6295.58</v>
      </c>
      <c r="BT296" s="3">
        <v>31282.93</v>
      </c>
      <c r="BU296" s="3">
        <v>0</v>
      </c>
      <c r="BV296" s="3">
        <v>249.46</v>
      </c>
      <c r="BW296" s="3">
        <v>516.22</v>
      </c>
      <c r="BX296" s="3">
        <v>0</v>
      </c>
      <c r="BY296" s="3">
        <v>1509.94</v>
      </c>
      <c r="BZ296" s="3">
        <v>0</v>
      </c>
      <c r="CA296" s="3">
        <v>0</v>
      </c>
      <c r="CB296" s="3">
        <v>0</v>
      </c>
      <c r="CC296" s="3">
        <v>4876.71</v>
      </c>
      <c r="CD296" s="3">
        <v>0</v>
      </c>
      <c r="CE296" s="3">
        <v>0</v>
      </c>
      <c r="CF296" s="3">
        <v>0</v>
      </c>
      <c r="CG296" s="3">
        <v>0</v>
      </c>
      <c r="CH296" s="3">
        <v>0</v>
      </c>
      <c r="CI296" s="3">
        <v>0</v>
      </c>
      <c r="CJ296" s="3">
        <v>1056.01</v>
      </c>
      <c r="CK296" s="3">
        <v>0</v>
      </c>
      <c r="CL296" s="3">
        <v>0</v>
      </c>
      <c r="CM296" s="3">
        <v>113599.88</v>
      </c>
      <c r="CN296" s="3">
        <v>31327.71</v>
      </c>
      <c r="CO296" s="3">
        <v>0</v>
      </c>
      <c r="CP296" s="3">
        <v>0</v>
      </c>
      <c r="CQ296" s="3">
        <v>277.97000000000003</v>
      </c>
      <c r="CR296" s="3">
        <v>0</v>
      </c>
      <c r="CS296" s="3">
        <v>0</v>
      </c>
      <c r="CT296" s="3">
        <v>0</v>
      </c>
      <c r="CU296" s="3">
        <v>0</v>
      </c>
      <c r="CV296" s="3">
        <v>0</v>
      </c>
      <c r="CW296" s="3">
        <v>10691.2</v>
      </c>
      <c r="CX296" s="3">
        <v>31850</v>
      </c>
      <c r="CY296" s="3">
        <v>277.97000000000003</v>
      </c>
      <c r="CZ296" s="3">
        <v>0</v>
      </c>
      <c r="DA296" s="3">
        <v>5478</v>
      </c>
      <c r="DB296" s="3">
        <v>90750.54</v>
      </c>
      <c r="DC296" s="3">
        <v>0</v>
      </c>
      <c r="DD296" s="3">
        <v>0</v>
      </c>
      <c r="DE296" s="3">
        <v>0</v>
      </c>
      <c r="DF296" s="3">
        <v>0</v>
      </c>
      <c r="DG296" s="3">
        <v>0</v>
      </c>
      <c r="DH296" s="3">
        <v>0</v>
      </c>
      <c r="DI296" s="3">
        <v>0</v>
      </c>
      <c r="DJ296" s="3">
        <v>0</v>
      </c>
      <c r="DK296" s="3">
        <v>0</v>
      </c>
      <c r="DL296" s="3">
        <v>0</v>
      </c>
      <c r="DM296" s="3">
        <v>450543.79</v>
      </c>
      <c r="DN296" s="3">
        <v>5478</v>
      </c>
      <c r="DO296" s="3">
        <v>0</v>
      </c>
      <c r="DP296" s="3">
        <v>0</v>
      </c>
      <c r="DQ296" s="3">
        <v>0</v>
      </c>
      <c r="DR296" s="3">
        <v>0</v>
      </c>
      <c r="DS296" s="3">
        <v>0</v>
      </c>
      <c r="DT296" s="3" t="s">
        <v>121</v>
      </c>
      <c r="DU296" s="3" t="s">
        <v>122</v>
      </c>
      <c r="DV296" s="16" t="s">
        <v>1077</v>
      </c>
    </row>
    <row r="297" spans="1:126" ht="12.75" customHeight="1" x14ac:dyDescent="0.25">
      <c r="A297" s="3" t="s">
        <v>1052</v>
      </c>
      <c r="B297" s="3" t="s">
        <v>462</v>
      </c>
      <c r="C297" s="7" t="s">
        <v>893</v>
      </c>
      <c r="D297" s="7" t="s">
        <v>463</v>
      </c>
      <c r="E297" s="3" t="s">
        <v>120</v>
      </c>
      <c r="F297" s="5">
        <v>220</v>
      </c>
      <c r="G297" s="8"/>
      <c r="H297" s="8"/>
      <c r="I297" s="8"/>
      <c r="J297" s="8"/>
      <c r="K297" s="8"/>
      <c r="L297" s="5">
        <v>85</v>
      </c>
      <c r="M297" s="3">
        <v>305</v>
      </c>
      <c r="N297" s="3">
        <v>0</v>
      </c>
      <c r="O297" s="3">
        <v>305</v>
      </c>
      <c r="P297" s="3">
        <v>3600</v>
      </c>
      <c r="Q297" s="3">
        <v>25.702000000000002</v>
      </c>
      <c r="R297" s="3">
        <v>78185.48</v>
      </c>
      <c r="S297" s="3">
        <v>15702.91</v>
      </c>
      <c r="T297" s="3">
        <v>6222</v>
      </c>
      <c r="U297" s="3">
        <v>1591223.78</v>
      </c>
      <c r="V297" s="3">
        <v>1963102.13</v>
      </c>
      <c r="W297" s="12">
        <v>1736703.55</v>
      </c>
      <c r="X297" s="3">
        <v>0.88470000000000004</v>
      </c>
      <c r="Y297" s="3">
        <v>1736703.55</v>
      </c>
      <c r="Z297" s="3">
        <v>1963102.13</v>
      </c>
      <c r="AA297" s="3">
        <v>783390.3</v>
      </c>
      <c r="AB297" s="3">
        <v>0</v>
      </c>
      <c r="AC297" s="3">
        <v>61051.85</v>
      </c>
      <c r="AD297" s="3">
        <v>0</v>
      </c>
      <c r="AE297" s="12">
        <v>173670.36</v>
      </c>
      <c r="AF297" s="3">
        <v>10999.35</v>
      </c>
      <c r="AG297" s="6">
        <v>78050.77</v>
      </c>
      <c r="AH297" s="3">
        <v>356284.71</v>
      </c>
      <c r="AI297" s="3">
        <v>206175.96</v>
      </c>
      <c r="AJ297" s="3">
        <v>0</v>
      </c>
      <c r="AK297" s="3">
        <v>1</v>
      </c>
      <c r="AL297" s="3">
        <v>0</v>
      </c>
      <c r="AM297" s="3">
        <v>145479.76999999999</v>
      </c>
      <c r="AN297" s="3">
        <v>0</v>
      </c>
      <c r="AO297" s="3">
        <v>4858761</v>
      </c>
      <c r="AP297" s="3">
        <v>8397</v>
      </c>
      <c r="AQ297" s="3">
        <v>0</v>
      </c>
      <c r="AR297" s="3">
        <v>0</v>
      </c>
      <c r="AS297" s="3">
        <v>42.43</v>
      </c>
      <c r="AT297" s="3">
        <v>0</v>
      </c>
      <c r="AU297" s="3">
        <v>29.94</v>
      </c>
      <c r="AV297" s="3">
        <v>4859</v>
      </c>
      <c r="AW297" s="3">
        <v>72.37</v>
      </c>
      <c r="AX297" s="3">
        <v>20.04</v>
      </c>
      <c r="AY297" s="3">
        <v>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148000</v>
      </c>
      <c r="BI297" s="3">
        <v>0</v>
      </c>
      <c r="BJ297" s="3">
        <v>0</v>
      </c>
      <c r="BK297" s="3">
        <v>215000</v>
      </c>
      <c r="BL297" s="3">
        <v>0</v>
      </c>
      <c r="BM297" s="3">
        <v>0</v>
      </c>
      <c r="BN297" s="3">
        <v>36000</v>
      </c>
      <c r="BO297" s="3">
        <v>8900</v>
      </c>
      <c r="BP297" s="3">
        <v>0</v>
      </c>
      <c r="BQ297" s="3">
        <v>0</v>
      </c>
      <c r="BR297" s="3">
        <v>2559.8000000000002</v>
      </c>
      <c r="BS297" s="3">
        <v>0</v>
      </c>
      <c r="BT297" s="3">
        <v>0</v>
      </c>
      <c r="BU297" s="3">
        <v>0</v>
      </c>
      <c r="BV297" s="3">
        <v>4213.42</v>
      </c>
      <c r="BW297" s="3">
        <v>0</v>
      </c>
      <c r="BX297" s="3">
        <v>0</v>
      </c>
      <c r="BY297" s="3">
        <v>33696.269999999997</v>
      </c>
      <c r="BZ297" s="3">
        <v>8818.14</v>
      </c>
      <c r="CA297" s="3">
        <v>0</v>
      </c>
      <c r="CB297" s="3">
        <v>0</v>
      </c>
      <c r="CC297" s="3">
        <v>7534.51</v>
      </c>
      <c r="CD297" s="3">
        <v>0</v>
      </c>
      <c r="CE297" s="3">
        <v>0</v>
      </c>
      <c r="CF297" s="3">
        <v>786.58</v>
      </c>
      <c r="CG297" s="3">
        <v>0</v>
      </c>
      <c r="CH297" s="3">
        <v>0</v>
      </c>
      <c r="CI297" s="3">
        <v>344.47</v>
      </c>
      <c r="CJ297" s="3">
        <v>81.86</v>
      </c>
      <c r="CK297" s="3">
        <v>0</v>
      </c>
      <c r="CL297" s="3">
        <v>0</v>
      </c>
      <c r="CM297" s="3">
        <v>351655.73</v>
      </c>
      <c r="CN297" s="3">
        <v>97350</v>
      </c>
      <c r="CO297" s="3">
        <v>0</v>
      </c>
      <c r="CP297" s="3">
        <v>0</v>
      </c>
      <c r="CQ297" s="3">
        <v>0</v>
      </c>
      <c r="CR297" s="3">
        <v>0</v>
      </c>
      <c r="CS297" s="3">
        <v>0</v>
      </c>
      <c r="CT297" s="3">
        <v>0</v>
      </c>
      <c r="CU297" s="3">
        <v>0</v>
      </c>
      <c r="CV297" s="3">
        <v>0</v>
      </c>
      <c r="CW297" s="3">
        <v>28835.5</v>
      </c>
      <c r="CX297" s="3">
        <v>75250</v>
      </c>
      <c r="CY297" s="3">
        <v>0</v>
      </c>
      <c r="CZ297" s="3">
        <v>0</v>
      </c>
      <c r="DA297" s="3">
        <v>21557.74</v>
      </c>
      <c r="DB297" s="3">
        <v>210000</v>
      </c>
      <c r="DC297" s="3">
        <v>0</v>
      </c>
      <c r="DD297" s="3">
        <v>0</v>
      </c>
      <c r="DE297" s="3">
        <v>0</v>
      </c>
      <c r="DF297" s="3">
        <v>0</v>
      </c>
      <c r="DG297" s="3">
        <v>0</v>
      </c>
      <c r="DH297" s="3">
        <v>0</v>
      </c>
      <c r="DI297" s="3">
        <v>0</v>
      </c>
      <c r="DJ297" s="3">
        <v>0</v>
      </c>
      <c r="DK297" s="3">
        <v>0</v>
      </c>
      <c r="DL297" s="3">
        <v>0</v>
      </c>
      <c r="DM297" s="3">
        <v>1304437.25</v>
      </c>
      <c r="DN297" s="3">
        <v>21557.75</v>
      </c>
      <c r="DO297" s="3">
        <v>0</v>
      </c>
      <c r="DP297" s="3">
        <v>0</v>
      </c>
      <c r="DQ297" s="3">
        <v>0</v>
      </c>
      <c r="DR297" s="3">
        <v>0</v>
      </c>
      <c r="DS297" s="3">
        <v>0</v>
      </c>
      <c r="DT297" s="3" t="s">
        <v>121</v>
      </c>
      <c r="DU297" s="3" t="s">
        <v>122</v>
      </c>
      <c r="DV297" s="16" t="s">
        <v>1078</v>
      </c>
    </row>
    <row r="298" spans="1:126" ht="12.75" customHeight="1" x14ac:dyDescent="0.25">
      <c r="A298" s="3" t="s">
        <v>1052</v>
      </c>
      <c r="B298" s="3" t="s">
        <v>462</v>
      </c>
      <c r="C298" s="7" t="s">
        <v>894</v>
      </c>
      <c r="D298" s="7" t="s">
        <v>464</v>
      </c>
      <c r="E298" s="3" t="s">
        <v>125</v>
      </c>
      <c r="F298" s="8"/>
      <c r="G298" s="8"/>
      <c r="H298" s="8"/>
      <c r="I298" s="8"/>
      <c r="J298" s="5">
        <v>162</v>
      </c>
      <c r="K298" s="8"/>
      <c r="L298" s="8"/>
      <c r="M298" s="3">
        <v>0</v>
      </c>
      <c r="N298" s="3">
        <v>162</v>
      </c>
      <c r="O298" s="3">
        <v>162</v>
      </c>
      <c r="P298" s="3">
        <v>3000</v>
      </c>
      <c r="Q298" s="3">
        <v>15.29</v>
      </c>
      <c r="R298" s="3">
        <v>46512.18</v>
      </c>
      <c r="S298" s="3">
        <v>5359.67</v>
      </c>
      <c r="T298" s="3">
        <v>3304.8</v>
      </c>
      <c r="U298" s="3">
        <v>1150149.21</v>
      </c>
      <c r="V298" s="3">
        <v>1423142.35</v>
      </c>
      <c r="W298" s="12">
        <v>1323572.03</v>
      </c>
      <c r="X298" s="3">
        <v>0.93</v>
      </c>
      <c r="Y298" s="3">
        <v>1323572.03</v>
      </c>
      <c r="Z298" s="3">
        <v>1423142.35</v>
      </c>
      <c r="AA298" s="3">
        <v>584773.22</v>
      </c>
      <c r="AB298" s="3">
        <v>0</v>
      </c>
      <c r="AC298" s="3">
        <v>32427.54</v>
      </c>
      <c r="AD298" s="3">
        <v>0</v>
      </c>
      <c r="AE298" s="12">
        <v>132357.20000000001</v>
      </c>
      <c r="AF298" s="3">
        <v>9853.39</v>
      </c>
      <c r="AG298" s="6">
        <v>72065.02</v>
      </c>
      <c r="AH298" s="3">
        <v>260610.9</v>
      </c>
      <c r="AI298" s="3">
        <v>0</v>
      </c>
      <c r="AJ298" s="3">
        <v>132985.04999999999</v>
      </c>
      <c r="AK298" s="3">
        <v>0</v>
      </c>
      <c r="AL298" s="3">
        <v>1</v>
      </c>
      <c r="AM298" s="3">
        <v>173422.82</v>
      </c>
      <c r="AN298" s="3">
        <v>0</v>
      </c>
      <c r="AO298" s="3">
        <v>5868734</v>
      </c>
      <c r="AP298" s="3">
        <v>0</v>
      </c>
      <c r="AQ298" s="3">
        <v>11506</v>
      </c>
      <c r="AR298" s="3">
        <v>0</v>
      </c>
      <c r="AS298" s="3">
        <v>0</v>
      </c>
      <c r="AT298" s="3">
        <v>22.65</v>
      </c>
      <c r="AU298" s="3">
        <v>29.55</v>
      </c>
      <c r="AV298" s="3">
        <v>5869</v>
      </c>
      <c r="AW298" s="3">
        <v>52.2</v>
      </c>
      <c r="AX298" s="3">
        <v>12.3</v>
      </c>
      <c r="AY298" s="3">
        <v>0</v>
      </c>
      <c r="AZ298" s="3">
        <v>0</v>
      </c>
      <c r="BA298" s="3">
        <v>0</v>
      </c>
      <c r="BB298" s="3">
        <v>0.15</v>
      </c>
      <c r="BC298" s="3">
        <v>0</v>
      </c>
      <c r="BD298" s="3">
        <v>5.1100000000000003</v>
      </c>
      <c r="BE298" s="3">
        <v>0</v>
      </c>
      <c r="BF298" s="3">
        <v>0</v>
      </c>
      <c r="BG298" s="3">
        <v>0</v>
      </c>
      <c r="BH298" s="3">
        <v>115800</v>
      </c>
      <c r="BI298" s="3">
        <v>0</v>
      </c>
      <c r="BJ298" s="3">
        <v>0</v>
      </c>
      <c r="BK298" s="3">
        <v>146000</v>
      </c>
      <c r="BL298" s="3">
        <v>6000</v>
      </c>
      <c r="BM298" s="3">
        <v>0</v>
      </c>
      <c r="BN298" s="3">
        <v>141800</v>
      </c>
      <c r="BO298" s="3">
        <v>18900</v>
      </c>
      <c r="BP298" s="3">
        <v>0</v>
      </c>
      <c r="BQ298" s="3">
        <v>0</v>
      </c>
      <c r="BR298" s="3">
        <v>9110.83</v>
      </c>
      <c r="BS298" s="3">
        <v>1882.88</v>
      </c>
      <c r="BT298" s="3">
        <v>0</v>
      </c>
      <c r="BU298" s="3">
        <v>0</v>
      </c>
      <c r="BV298" s="3">
        <v>11398.8</v>
      </c>
      <c r="BW298" s="3">
        <v>3576.11</v>
      </c>
      <c r="BX298" s="3">
        <v>0</v>
      </c>
      <c r="BY298" s="3">
        <v>109354.53</v>
      </c>
      <c r="BZ298" s="3">
        <v>16897.13</v>
      </c>
      <c r="CA298" s="3">
        <v>0</v>
      </c>
      <c r="CB298" s="3">
        <v>0</v>
      </c>
      <c r="CC298" s="3">
        <v>6430.81</v>
      </c>
      <c r="CD298" s="3">
        <v>0</v>
      </c>
      <c r="CE298" s="3">
        <v>0</v>
      </c>
      <c r="CF298" s="3">
        <v>601.20000000000005</v>
      </c>
      <c r="CG298" s="3">
        <v>1523.89</v>
      </c>
      <c r="CH298" s="3">
        <v>0</v>
      </c>
      <c r="CI298" s="3">
        <v>1029.3</v>
      </c>
      <c r="CJ298" s="3">
        <v>2002.87</v>
      </c>
      <c r="CK298" s="3">
        <v>0</v>
      </c>
      <c r="CL298" s="3">
        <v>0</v>
      </c>
      <c r="CM298" s="3">
        <v>306407.87</v>
      </c>
      <c r="CN298" s="3">
        <v>72210</v>
      </c>
      <c r="CO298" s="3">
        <v>0</v>
      </c>
      <c r="CP298" s="3">
        <v>0</v>
      </c>
      <c r="CQ298" s="3">
        <v>900</v>
      </c>
      <c r="CR298" s="3">
        <v>0</v>
      </c>
      <c r="CS298" s="3">
        <v>30000</v>
      </c>
      <c r="CT298" s="3">
        <v>0</v>
      </c>
      <c r="CU298" s="3">
        <v>0</v>
      </c>
      <c r="CV298" s="3">
        <v>0</v>
      </c>
      <c r="CW298" s="3">
        <v>23160</v>
      </c>
      <c r="CX298" s="3">
        <v>51100</v>
      </c>
      <c r="CY298" s="3">
        <v>2100</v>
      </c>
      <c r="CZ298" s="3">
        <v>0</v>
      </c>
      <c r="DA298" s="3">
        <v>17638.150000000001</v>
      </c>
      <c r="DB298" s="3">
        <v>134000</v>
      </c>
      <c r="DC298" s="3">
        <v>0</v>
      </c>
      <c r="DD298" s="3">
        <v>0</v>
      </c>
      <c r="DE298" s="3">
        <v>0</v>
      </c>
      <c r="DF298" s="3">
        <v>0</v>
      </c>
      <c r="DG298" s="3">
        <v>0</v>
      </c>
      <c r="DH298" s="3">
        <v>0</v>
      </c>
      <c r="DI298" s="3">
        <v>0</v>
      </c>
      <c r="DJ298" s="3">
        <v>0</v>
      </c>
      <c r="DK298" s="3">
        <v>0</v>
      </c>
      <c r="DL298" s="3">
        <v>0</v>
      </c>
      <c r="DM298" s="3">
        <v>935988.31</v>
      </c>
      <c r="DN298" s="3">
        <v>17638.16</v>
      </c>
      <c r="DO298" s="3">
        <v>0</v>
      </c>
      <c r="DP298" s="3">
        <v>0</v>
      </c>
      <c r="DQ298" s="3">
        <v>0</v>
      </c>
      <c r="DR298" s="3">
        <v>0</v>
      </c>
      <c r="DS298" s="3">
        <v>0</v>
      </c>
      <c r="DT298" s="3" t="s">
        <v>121</v>
      </c>
      <c r="DU298" s="3" t="s">
        <v>122</v>
      </c>
      <c r="DV298" s="16" t="s">
        <v>1077</v>
      </c>
    </row>
    <row r="299" spans="1:126" ht="12.75" customHeight="1" x14ac:dyDescent="0.25">
      <c r="A299" s="3" t="s">
        <v>1052</v>
      </c>
      <c r="B299" s="3" t="s">
        <v>462</v>
      </c>
      <c r="C299" s="7" t="s">
        <v>895</v>
      </c>
      <c r="D299" s="7" t="s">
        <v>465</v>
      </c>
      <c r="E299" s="3" t="s">
        <v>120</v>
      </c>
      <c r="F299" s="5">
        <v>236</v>
      </c>
      <c r="G299" s="8"/>
      <c r="H299" s="8"/>
      <c r="I299" s="8"/>
      <c r="J299" s="8"/>
      <c r="K299" s="8"/>
      <c r="L299" s="5">
        <v>73</v>
      </c>
      <c r="M299" s="3">
        <v>309</v>
      </c>
      <c r="N299" s="3">
        <v>0</v>
      </c>
      <c r="O299" s="3">
        <v>309</v>
      </c>
      <c r="P299" s="3">
        <v>5400</v>
      </c>
      <c r="Q299" s="3">
        <v>24.581</v>
      </c>
      <c r="R299" s="3">
        <v>74775.399999999994</v>
      </c>
      <c r="S299" s="3">
        <v>15619.1</v>
      </c>
      <c r="T299" s="3">
        <v>6303.6</v>
      </c>
      <c r="U299" s="3">
        <v>1602102.38</v>
      </c>
      <c r="V299" s="3">
        <v>1996832.27</v>
      </c>
      <c r="W299" s="12">
        <v>1996832</v>
      </c>
      <c r="X299" s="3">
        <v>1</v>
      </c>
      <c r="Y299" s="3">
        <v>1996832.27</v>
      </c>
      <c r="Z299" s="3">
        <v>1996832.27</v>
      </c>
      <c r="AA299" s="3">
        <v>784721.91</v>
      </c>
      <c r="AB299" s="3">
        <v>0</v>
      </c>
      <c r="AC299" s="3">
        <v>63853.81</v>
      </c>
      <c r="AD299" s="3">
        <v>15462.36</v>
      </c>
      <c r="AE299" s="12">
        <v>171332.28</v>
      </c>
      <c r="AF299" s="3">
        <v>0</v>
      </c>
      <c r="AG299" s="6">
        <v>255167.97</v>
      </c>
      <c r="AH299" s="3">
        <v>41641.040000000001</v>
      </c>
      <c r="AI299" s="3">
        <v>354619.55</v>
      </c>
      <c r="AJ299" s="3">
        <v>0</v>
      </c>
      <c r="AK299" s="3">
        <v>1</v>
      </c>
      <c r="AL299" s="3">
        <v>0</v>
      </c>
      <c r="AM299" s="3">
        <v>394729.62</v>
      </c>
      <c r="AN299" s="3">
        <v>0</v>
      </c>
      <c r="AO299" s="3">
        <v>12636535</v>
      </c>
      <c r="AP299" s="3">
        <v>1484</v>
      </c>
      <c r="AQ299" s="3">
        <v>0</v>
      </c>
      <c r="AR299" s="3">
        <v>0</v>
      </c>
      <c r="AS299" s="3">
        <v>28.06</v>
      </c>
      <c r="AT299" s="3">
        <v>0</v>
      </c>
      <c r="AU299" s="3">
        <v>31.24</v>
      </c>
      <c r="AV299" s="3">
        <v>12637</v>
      </c>
      <c r="AW299" s="3">
        <v>59.3</v>
      </c>
      <c r="AX299" s="3">
        <v>25.08</v>
      </c>
      <c r="AY299" s="3">
        <v>0</v>
      </c>
      <c r="AZ299" s="3">
        <v>2.78</v>
      </c>
      <c r="BA299" s="3">
        <v>0</v>
      </c>
      <c r="BB299" s="3">
        <v>3.16</v>
      </c>
      <c r="BC299" s="3">
        <v>0</v>
      </c>
      <c r="BD299" s="3">
        <v>3.96</v>
      </c>
      <c r="BE299" s="3">
        <v>0</v>
      </c>
      <c r="BF299" s="3">
        <v>3.35</v>
      </c>
      <c r="BG299" s="3">
        <v>0</v>
      </c>
      <c r="BH299" s="3">
        <v>462148</v>
      </c>
      <c r="BI299" s="3">
        <v>0</v>
      </c>
      <c r="BJ299" s="3">
        <v>40000</v>
      </c>
      <c r="BK299" s="3">
        <v>350000</v>
      </c>
      <c r="BL299" s="3">
        <v>50600</v>
      </c>
      <c r="BM299" s="3">
        <v>0</v>
      </c>
      <c r="BN299" s="3">
        <v>99906.06</v>
      </c>
      <c r="BO299" s="3">
        <v>35.25</v>
      </c>
      <c r="BP299" s="3">
        <v>42355</v>
      </c>
      <c r="BQ299" s="3">
        <v>0</v>
      </c>
      <c r="BR299" s="3">
        <v>0</v>
      </c>
      <c r="BS299" s="3">
        <v>0</v>
      </c>
      <c r="BT299" s="3">
        <v>0</v>
      </c>
      <c r="BU299" s="3">
        <v>4845.97</v>
      </c>
      <c r="BV299" s="3">
        <v>106874.24000000001</v>
      </c>
      <c r="BW299" s="3">
        <v>10661.63</v>
      </c>
      <c r="BX299" s="3">
        <v>0</v>
      </c>
      <c r="BY299" s="3">
        <v>47933.41</v>
      </c>
      <c r="BZ299" s="3">
        <v>35.25</v>
      </c>
      <c r="CA299" s="3">
        <v>0</v>
      </c>
      <c r="CB299" s="3">
        <v>0</v>
      </c>
      <c r="CC299" s="3">
        <v>19455.2</v>
      </c>
      <c r="CD299" s="3">
        <v>0</v>
      </c>
      <c r="CE299" s="3">
        <v>0</v>
      </c>
      <c r="CF299" s="3">
        <v>0</v>
      </c>
      <c r="CG299" s="3">
        <v>0</v>
      </c>
      <c r="CH299" s="3">
        <v>0</v>
      </c>
      <c r="CI299" s="3">
        <v>0</v>
      </c>
      <c r="CJ299" s="3">
        <v>0</v>
      </c>
      <c r="CK299" s="3">
        <v>0</v>
      </c>
      <c r="CL299" s="3">
        <v>0</v>
      </c>
      <c r="CM299" s="3">
        <v>749349.17</v>
      </c>
      <c r="CN299" s="3">
        <v>316964.8</v>
      </c>
      <c r="CO299" s="3">
        <v>0</v>
      </c>
      <c r="CP299" s="3">
        <v>35154.03</v>
      </c>
      <c r="CQ299" s="3">
        <v>39938.370000000003</v>
      </c>
      <c r="CR299" s="3">
        <v>0</v>
      </c>
      <c r="CS299" s="3">
        <v>50000</v>
      </c>
      <c r="CT299" s="3">
        <v>0</v>
      </c>
      <c r="CU299" s="3">
        <v>42355</v>
      </c>
      <c r="CV299" s="3">
        <v>0</v>
      </c>
      <c r="CW299" s="3">
        <v>88085.1</v>
      </c>
      <c r="CX299" s="3">
        <v>122500</v>
      </c>
      <c r="CY299" s="3">
        <v>0</v>
      </c>
      <c r="CZ299" s="3">
        <v>0</v>
      </c>
      <c r="DA299" s="3">
        <v>62864</v>
      </c>
      <c r="DB299" s="3">
        <v>243125.76000000001</v>
      </c>
      <c r="DC299" s="3">
        <v>0</v>
      </c>
      <c r="DD299" s="3">
        <v>0</v>
      </c>
      <c r="DE299" s="3">
        <v>0</v>
      </c>
      <c r="DF299" s="3">
        <v>0</v>
      </c>
      <c r="DG299" s="3">
        <v>0</v>
      </c>
      <c r="DH299" s="3">
        <v>0</v>
      </c>
      <c r="DI299" s="3">
        <v>0</v>
      </c>
      <c r="DJ299" s="3">
        <v>0</v>
      </c>
      <c r="DK299" s="3">
        <v>0</v>
      </c>
      <c r="DL299" s="3">
        <v>0</v>
      </c>
      <c r="DM299" s="3">
        <v>992314.86</v>
      </c>
      <c r="DN299" s="3">
        <v>62864</v>
      </c>
      <c r="DO299" s="3">
        <v>0</v>
      </c>
      <c r="DP299" s="3">
        <v>0</v>
      </c>
      <c r="DQ299" s="3">
        <v>0</v>
      </c>
      <c r="DR299" s="3">
        <v>0</v>
      </c>
      <c r="DS299" s="3">
        <v>0</v>
      </c>
      <c r="DT299" s="3" t="s">
        <v>121</v>
      </c>
      <c r="DU299" s="3" t="s">
        <v>122</v>
      </c>
      <c r="DV299" s="16" t="s">
        <v>1076</v>
      </c>
    </row>
    <row r="300" spans="1:126" ht="12.75" customHeight="1" x14ac:dyDescent="0.25">
      <c r="A300" s="3" t="s">
        <v>1052</v>
      </c>
      <c r="B300" s="3" t="s">
        <v>462</v>
      </c>
      <c r="C300" s="7" t="s">
        <v>896</v>
      </c>
      <c r="D300" s="7" t="s">
        <v>466</v>
      </c>
      <c r="E300" s="3" t="s">
        <v>125</v>
      </c>
      <c r="F300" s="8"/>
      <c r="G300" s="8"/>
      <c r="H300" s="8"/>
      <c r="I300" s="8"/>
      <c r="J300" s="5">
        <v>202</v>
      </c>
      <c r="K300" s="8"/>
      <c r="L300" s="8"/>
      <c r="M300" s="3">
        <v>0</v>
      </c>
      <c r="N300" s="3">
        <v>202</v>
      </c>
      <c r="O300" s="3">
        <v>202</v>
      </c>
      <c r="P300" s="3">
        <v>1800</v>
      </c>
      <c r="Q300" s="3">
        <v>18.050999999999998</v>
      </c>
      <c r="R300" s="3">
        <v>54911.14</v>
      </c>
      <c r="S300" s="3">
        <v>10573.73</v>
      </c>
      <c r="T300" s="3">
        <v>4120.8</v>
      </c>
      <c r="U300" s="3">
        <v>1371329.04</v>
      </c>
      <c r="V300" s="3">
        <v>1703380.66</v>
      </c>
      <c r="W300" s="12">
        <v>1731490</v>
      </c>
      <c r="X300" s="3">
        <v>1.0165</v>
      </c>
      <c r="Y300" s="3">
        <v>1731490.7</v>
      </c>
      <c r="Z300" s="3">
        <v>1754909.41</v>
      </c>
      <c r="AA300" s="3">
        <v>699316.97</v>
      </c>
      <c r="AB300" s="3">
        <v>0</v>
      </c>
      <c r="AC300" s="3">
        <v>31690.13</v>
      </c>
      <c r="AD300" s="3">
        <v>9957.9599999999991</v>
      </c>
      <c r="AE300" s="12">
        <v>161487.17000000001</v>
      </c>
      <c r="AF300" s="3">
        <v>0</v>
      </c>
      <c r="AG300" s="6">
        <v>160467.5</v>
      </c>
      <c r="AH300" s="3">
        <v>175120.4</v>
      </c>
      <c r="AI300" s="3">
        <v>0</v>
      </c>
      <c r="AJ300" s="3">
        <v>233328.37</v>
      </c>
      <c r="AK300" s="3">
        <v>0</v>
      </c>
      <c r="AL300" s="3">
        <v>1</v>
      </c>
      <c r="AM300" s="3">
        <v>360160.96</v>
      </c>
      <c r="AN300" s="3">
        <v>0</v>
      </c>
      <c r="AO300" s="3">
        <v>12821547</v>
      </c>
      <c r="AP300" s="3">
        <v>0</v>
      </c>
      <c r="AQ300" s="3">
        <v>9622</v>
      </c>
      <c r="AR300" s="3">
        <v>0</v>
      </c>
      <c r="AS300" s="3">
        <v>0</v>
      </c>
      <c r="AT300" s="3">
        <v>18.2</v>
      </c>
      <c r="AU300" s="3">
        <v>28.09</v>
      </c>
      <c r="AV300" s="3">
        <v>12822</v>
      </c>
      <c r="AW300" s="3">
        <v>46.29</v>
      </c>
      <c r="AX300" s="3">
        <v>13.4</v>
      </c>
      <c r="AY300" s="3">
        <v>0</v>
      </c>
      <c r="AZ300" s="3">
        <v>0</v>
      </c>
      <c r="BA300" s="3">
        <v>0</v>
      </c>
      <c r="BB300" s="3">
        <v>1.56</v>
      </c>
      <c r="BC300" s="3">
        <v>0</v>
      </c>
      <c r="BD300" s="3">
        <v>3.9</v>
      </c>
      <c r="BE300" s="3">
        <v>0</v>
      </c>
      <c r="BF300" s="3">
        <v>0</v>
      </c>
      <c r="BG300" s="3">
        <v>0</v>
      </c>
      <c r="BH300" s="3">
        <v>248849</v>
      </c>
      <c r="BI300" s="3">
        <v>0</v>
      </c>
      <c r="BJ300" s="3">
        <v>0</v>
      </c>
      <c r="BK300" s="3">
        <v>300000</v>
      </c>
      <c r="BL300" s="3">
        <v>24700</v>
      </c>
      <c r="BM300" s="3">
        <v>0</v>
      </c>
      <c r="BN300" s="3">
        <v>78398.289999999994</v>
      </c>
      <c r="BO300" s="3">
        <v>18.329999999999998</v>
      </c>
      <c r="BP300" s="3">
        <v>0</v>
      </c>
      <c r="BQ300" s="3">
        <v>0</v>
      </c>
      <c r="BR300" s="3">
        <v>0</v>
      </c>
      <c r="BS300" s="3">
        <v>0</v>
      </c>
      <c r="BT300" s="3">
        <v>0</v>
      </c>
      <c r="BU300" s="3">
        <v>0</v>
      </c>
      <c r="BV300" s="3">
        <v>65587.460000000006</v>
      </c>
      <c r="BW300" s="3">
        <v>4761.33</v>
      </c>
      <c r="BX300" s="3">
        <v>0</v>
      </c>
      <c r="BY300" s="3">
        <v>26709.79</v>
      </c>
      <c r="BZ300" s="3">
        <v>18.329999999999998</v>
      </c>
      <c r="CA300" s="3">
        <v>0</v>
      </c>
      <c r="CB300" s="3">
        <v>0</v>
      </c>
      <c r="CC300" s="3">
        <v>9345.4699999999993</v>
      </c>
      <c r="CD300" s="3">
        <v>0</v>
      </c>
      <c r="CE300" s="3">
        <v>0</v>
      </c>
      <c r="CF300" s="3">
        <v>0</v>
      </c>
      <c r="CG300" s="3">
        <v>0</v>
      </c>
      <c r="CH300" s="3">
        <v>0</v>
      </c>
      <c r="CI300" s="3">
        <v>0</v>
      </c>
      <c r="CJ300" s="3">
        <v>0</v>
      </c>
      <c r="CK300" s="3">
        <v>0</v>
      </c>
      <c r="CL300" s="3">
        <v>0</v>
      </c>
      <c r="CM300" s="3">
        <v>593489.32999999996</v>
      </c>
      <c r="CN300" s="3">
        <v>171803.53</v>
      </c>
      <c r="CO300" s="3">
        <v>0</v>
      </c>
      <c r="CP300" s="3">
        <v>0</v>
      </c>
      <c r="CQ300" s="3">
        <v>19938.669999999998</v>
      </c>
      <c r="CR300" s="3">
        <v>0</v>
      </c>
      <c r="CS300" s="3">
        <v>50000</v>
      </c>
      <c r="CT300" s="3">
        <v>0</v>
      </c>
      <c r="CU300" s="3">
        <v>0</v>
      </c>
      <c r="CV300" s="3">
        <v>0</v>
      </c>
      <c r="CW300" s="3">
        <v>47632.32</v>
      </c>
      <c r="CX300" s="3">
        <v>105000</v>
      </c>
      <c r="CY300" s="3">
        <v>0</v>
      </c>
      <c r="CZ300" s="3">
        <v>0</v>
      </c>
      <c r="DA300" s="3">
        <v>33850</v>
      </c>
      <c r="DB300" s="3">
        <v>234412.54</v>
      </c>
      <c r="DC300" s="3">
        <v>0</v>
      </c>
      <c r="DD300" s="3">
        <v>0</v>
      </c>
      <c r="DE300" s="3">
        <v>0</v>
      </c>
      <c r="DF300" s="3">
        <v>0</v>
      </c>
      <c r="DG300" s="3">
        <v>0</v>
      </c>
      <c r="DH300" s="3">
        <v>0</v>
      </c>
      <c r="DI300" s="3">
        <v>0</v>
      </c>
      <c r="DJ300" s="3">
        <v>0</v>
      </c>
      <c r="DK300" s="3">
        <v>0</v>
      </c>
      <c r="DL300" s="3">
        <v>0</v>
      </c>
      <c r="DM300" s="3">
        <v>977533.17</v>
      </c>
      <c r="DN300" s="3">
        <v>33850</v>
      </c>
      <c r="DO300" s="3">
        <v>0</v>
      </c>
      <c r="DP300" s="3">
        <v>0</v>
      </c>
      <c r="DQ300" s="3">
        <v>0</v>
      </c>
      <c r="DR300" s="3">
        <v>0</v>
      </c>
      <c r="DS300" s="3">
        <v>0</v>
      </c>
      <c r="DT300" s="3" t="s">
        <v>133</v>
      </c>
      <c r="DU300" s="3"/>
      <c r="DV300" s="16" t="s">
        <v>1073</v>
      </c>
    </row>
    <row r="301" spans="1:126" ht="12.75" customHeight="1" x14ac:dyDescent="0.25">
      <c r="A301" s="3" t="s">
        <v>1052</v>
      </c>
      <c r="B301" s="3" t="s">
        <v>462</v>
      </c>
      <c r="C301" s="7" t="s">
        <v>897</v>
      </c>
      <c r="D301" s="7" t="s">
        <v>467</v>
      </c>
      <c r="E301" s="3" t="s">
        <v>120</v>
      </c>
      <c r="F301" s="5">
        <v>41</v>
      </c>
      <c r="G301" s="8"/>
      <c r="H301" s="8"/>
      <c r="I301" s="8"/>
      <c r="J301" s="8"/>
      <c r="K301" s="8"/>
      <c r="L301" s="5">
        <v>12</v>
      </c>
      <c r="M301" s="3">
        <v>53</v>
      </c>
      <c r="N301" s="3">
        <v>0</v>
      </c>
      <c r="O301" s="3">
        <v>53</v>
      </c>
      <c r="P301" s="3">
        <v>600</v>
      </c>
      <c r="Q301" s="3">
        <v>6.3</v>
      </c>
      <c r="R301" s="3">
        <v>19164.599999999999</v>
      </c>
      <c r="S301" s="3">
        <v>8080.39</v>
      </c>
      <c r="T301" s="3">
        <v>1081.2</v>
      </c>
      <c r="U301" s="3">
        <v>342127.48</v>
      </c>
      <c r="V301" s="3">
        <v>421090.84</v>
      </c>
      <c r="W301" s="12">
        <v>449357.04</v>
      </c>
      <c r="X301" s="3">
        <v>1.0670999999999999</v>
      </c>
      <c r="Y301" s="3">
        <v>449357.04</v>
      </c>
      <c r="Z301" s="3">
        <v>449357.04</v>
      </c>
      <c r="AA301" s="3">
        <v>168184.2</v>
      </c>
      <c r="AB301" s="3">
        <v>0</v>
      </c>
      <c r="AC301" s="3">
        <v>7956.89</v>
      </c>
      <c r="AD301" s="3">
        <v>2652.12</v>
      </c>
      <c r="AE301" s="12">
        <v>44935.7</v>
      </c>
      <c r="AF301" s="3">
        <v>1780.88</v>
      </c>
      <c r="AG301" s="6">
        <v>110330.39</v>
      </c>
      <c r="AH301" s="3">
        <v>0</v>
      </c>
      <c r="AI301" s="3">
        <v>29081.82</v>
      </c>
      <c r="AJ301" s="3">
        <v>0</v>
      </c>
      <c r="AK301" s="3">
        <v>1</v>
      </c>
      <c r="AL301" s="3">
        <v>0</v>
      </c>
      <c r="AM301" s="3">
        <v>104531.45</v>
      </c>
      <c r="AN301" s="3">
        <v>2698.11</v>
      </c>
      <c r="AO301" s="3">
        <v>6339834</v>
      </c>
      <c r="AP301" s="3">
        <v>0</v>
      </c>
      <c r="AQ301" s="3">
        <v>0</v>
      </c>
      <c r="AR301" s="3">
        <v>0</v>
      </c>
      <c r="AS301" s="3">
        <v>4.59</v>
      </c>
      <c r="AT301" s="3">
        <v>0</v>
      </c>
      <c r="AU301" s="3">
        <v>16.489999999999998</v>
      </c>
      <c r="AV301" s="3">
        <v>6340</v>
      </c>
      <c r="AW301" s="3">
        <v>21.08</v>
      </c>
      <c r="AX301" s="3">
        <v>21.17</v>
      </c>
      <c r="AY301" s="3">
        <v>0</v>
      </c>
      <c r="AZ301" s="3">
        <v>0</v>
      </c>
      <c r="BA301" s="3">
        <v>0</v>
      </c>
      <c r="BB301" s="3">
        <v>1.1499999999999999</v>
      </c>
      <c r="BC301" s="3">
        <v>0</v>
      </c>
      <c r="BD301" s="3">
        <v>3.94</v>
      </c>
      <c r="BE301" s="3">
        <v>0</v>
      </c>
      <c r="BF301" s="3">
        <v>0</v>
      </c>
      <c r="BG301" s="3">
        <v>0</v>
      </c>
      <c r="BH301" s="3">
        <v>199500</v>
      </c>
      <c r="BI301" s="3">
        <v>0</v>
      </c>
      <c r="BJ301" s="3">
        <v>0</v>
      </c>
      <c r="BK301" s="3">
        <v>74200</v>
      </c>
      <c r="BL301" s="3">
        <v>10000</v>
      </c>
      <c r="BM301" s="3">
        <v>0</v>
      </c>
      <c r="BN301" s="3">
        <v>29942.44</v>
      </c>
      <c r="BO301" s="3">
        <v>46809.83</v>
      </c>
      <c r="BP301" s="3">
        <v>0</v>
      </c>
      <c r="BQ301" s="3">
        <v>0</v>
      </c>
      <c r="BR301" s="3">
        <v>346.1</v>
      </c>
      <c r="BS301" s="3">
        <v>0</v>
      </c>
      <c r="BT301" s="3">
        <v>0</v>
      </c>
      <c r="BU301" s="3">
        <v>0</v>
      </c>
      <c r="BV301" s="3">
        <v>19216.22</v>
      </c>
      <c r="BW301" s="3">
        <v>2391.6</v>
      </c>
      <c r="BX301" s="3">
        <v>0</v>
      </c>
      <c r="BY301" s="3">
        <v>4490.18</v>
      </c>
      <c r="BZ301" s="3">
        <v>38554.910000000003</v>
      </c>
      <c r="CA301" s="3">
        <v>0</v>
      </c>
      <c r="CB301" s="3">
        <v>0</v>
      </c>
      <c r="CC301" s="3">
        <v>10549.92</v>
      </c>
      <c r="CD301" s="3">
        <v>0</v>
      </c>
      <c r="CE301" s="3">
        <v>0</v>
      </c>
      <c r="CF301" s="3">
        <v>117.63</v>
      </c>
      <c r="CG301" s="3">
        <v>289.62</v>
      </c>
      <c r="CH301" s="3">
        <v>0</v>
      </c>
      <c r="CI301" s="3">
        <v>31</v>
      </c>
      <c r="CJ301" s="3">
        <v>8254.92</v>
      </c>
      <c r="CK301" s="3">
        <v>0</v>
      </c>
      <c r="CL301" s="3">
        <v>0</v>
      </c>
      <c r="CM301" s="3">
        <v>133613.26999999999</v>
      </c>
      <c r="CN301" s="3">
        <v>134200.95999999999</v>
      </c>
      <c r="CO301" s="3">
        <v>0</v>
      </c>
      <c r="CP301" s="3">
        <v>0</v>
      </c>
      <c r="CQ301" s="3">
        <v>7318.78</v>
      </c>
      <c r="CR301" s="3">
        <v>0</v>
      </c>
      <c r="CS301" s="3">
        <v>25000</v>
      </c>
      <c r="CT301" s="3">
        <v>0</v>
      </c>
      <c r="CU301" s="3">
        <v>0</v>
      </c>
      <c r="CV301" s="3">
        <v>0</v>
      </c>
      <c r="CW301" s="3">
        <v>38741.18</v>
      </c>
      <c r="CX301" s="3">
        <v>25970</v>
      </c>
      <c r="CY301" s="3">
        <v>3500</v>
      </c>
      <c r="CZ301" s="3">
        <v>0</v>
      </c>
      <c r="DA301" s="3">
        <v>27374.560000000001</v>
      </c>
      <c r="DB301" s="3">
        <v>54866.15</v>
      </c>
      <c r="DC301" s="3">
        <v>0</v>
      </c>
      <c r="DD301" s="3">
        <v>0</v>
      </c>
      <c r="DE301" s="3">
        <v>0</v>
      </c>
      <c r="DF301" s="3">
        <v>0</v>
      </c>
      <c r="DG301" s="3">
        <v>0</v>
      </c>
      <c r="DH301" s="3">
        <v>0</v>
      </c>
      <c r="DI301" s="3">
        <v>0</v>
      </c>
      <c r="DJ301" s="3">
        <v>0</v>
      </c>
      <c r="DK301" s="3">
        <v>0</v>
      </c>
      <c r="DL301" s="3">
        <v>0</v>
      </c>
      <c r="DM301" s="3">
        <v>205067.28</v>
      </c>
      <c r="DN301" s="3">
        <v>27374.560000000001</v>
      </c>
      <c r="DO301" s="3">
        <v>0</v>
      </c>
      <c r="DP301" s="3">
        <v>0</v>
      </c>
      <c r="DQ301" s="3">
        <v>0</v>
      </c>
      <c r="DR301" s="3">
        <v>0</v>
      </c>
      <c r="DS301" s="3">
        <v>0</v>
      </c>
      <c r="DT301" s="3" t="s">
        <v>126</v>
      </c>
      <c r="DU301" s="3"/>
      <c r="DV301" s="16" t="s">
        <v>1073</v>
      </c>
    </row>
    <row r="302" spans="1:126" ht="12.75" customHeight="1" x14ac:dyDescent="0.25">
      <c r="A302" s="3" t="s">
        <v>1052</v>
      </c>
      <c r="B302" s="3" t="s">
        <v>462</v>
      </c>
      <c r="C302" s="7" t="s">
        <v>898</v>
      </c>
      <c r="D302" s="7" t="s">
        <v>468</v>
      </c>
      <c r="E302" s="3" t="s">
        <v>120</v>
      </c>
      <c r="F302" s="5">
        <v>25</v>
      </c>
      <c r="G302" s="8"/>
      <c r="H302" s="8"/>
      <c r="I302" s="8"/>
      <c r="J302" s="8"/>
      <c r="K302" s="8"/>
      <c r="L302" s="8"/>
      <c r="M302" s="3">
        <v>25</v>
      </c>
      <c r="N302" s="3">
        <v>0</v>
      </c>
      <c r="O302" s="3">
        <v>25</v>
      </c>
      <c r="P302" s="3">
        <v>1200</v>
      </c>
      <c r="Q302" s="3">
        <v>3</v>
      </c>
      <c r="R302" s="3">
        <v>9126</v>
      </c>
      <c r="S302" s="3">
        <v>1574.12</v>
      </c>
      <c r="T302" s="3">
        <v>510</v>
      </c>
      <c r="U302" s="3">
        <v>138901.76000000001</v>
      </c>
      <c r="V302" s="3">
        <v>170524.67</v>
      </c>
      <c r="W302" s="12">
        <v>207427.93</v>
      </c>
      <c r="X302" s="3">
        <v>1.2163999999999999</v>
      </c>
      <c r="Y302" s="3">
        <v>207427.93</v>
      </c>
      <c r="Z302" s="3">
        <v>219841.18</v>
      </c>
      <c r="AA302" s="3">
        <v>67232.38</v>
      </c>
      <c r="AB302" s="3">
        <v>0</v>
      </c>
      <c r="AC302" s="3">
        <v>4403.74</v>
      </c>
      <c r="AD302" s="3">
        <v>0</v>
      </c>
      <c r="AE302" s="12">
        <v>20742.79</v>
      </c>
      <c r="AF302" s="3">
        <v>0</v>
      </c>
      <c r="AG302" s="6">
        <v>23291.39</v>
      </c>
      <c r="AH302" s="3">
        <v>3957.66</v>
      </c>
      <c r="AI302" s="3">
        <v>10578.86</v>
      </c>
      <c r="AJ302" s="3">
        <v>0</v>
      </c>
      <c r="AK302" s="3">
        <v>1</v>
      </c>
      <c r="AL302" s="3">
        <v>0</v>
      </c>
      <c r="AM302" s="3">
        <v>68526.17</v>
      </c>
      <c r="AN302" s="3">
        <v>0</v>
      </c>
      <c r="AO302" s="3">
        <v>1009973</v>
      </c>
      <c r="AP302" s="3">
        <v>378</v>
      </c>
      <c r="AQ302" s="3">
        <v>0</v>
      </c>
      <c r="AR302" s="3">
        <v>0</v>
      </c>
      <c r="AS302" s="3">
        <v>10.47</v>
      </c>
      <c r="AT302" s="3">
        <v>0</v>
      </c>
      <c r="AU302" s="3">
        <v>67.849999999999994</v>
      </c>
      <c r="AV302" s="3">
        <v>1010</v>
      </c>
      <c r="AW302" s="3">
        <v>78.319999999999993</v>
      </c>
      <c r="AX302" s="3">
        <v>17.21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46278</v>
      </c>
      <c r="BI302" s="3">
        <v>0</v>
      </c>
      <c r="BJ302" s="3">
        <v>0</v>
      </c>
      <c r="BK302" s="3">
        <v>23000</v>
      </c>
      <c r="BL302" s="3">
        <v>0</v>
      </c>
      <c r="BM302" s="3">
        <v>0</v>
      </c>
      <c r="BN302" s="3">
        <v>192.83</v>
      </c>
      <c r="BO302" s="3">
        <v>0.24</v>
      </c>
      <c r="BP302" s="3">
        <v>0</v>
      </c>
      <c r="BQ302" s="3">
        <v>79.400000000000006</v>
      </c>
      <c r="BR302" s="3">
        <v>17027.61</v>
      </c>
      <c r="BS302" s="3">
        <v>0</v>
      </c>
      <c r="BT302" s="3">
        <v>0</v>
      </c>
      <c r="BU302" s="3">
        <v>0</v>
      </c>
      <c r="BV302" s="3">
        <v>295.43</v>
      </c>
      <c r="BW302" s="3">
        <v>0</v>
      </c>
      <c r="BX302" s="3">
        <v>0</v>
      </c>
      <c r="BY302" s="3">
        <v>21.8</v>
      </c>
      <c r="BZ302" s="3">
        <v>0.24</v>
      </c>
      <c r="CA302" s="3">
        <v>0</v>
      </c>
      <c r="CB302" s="3">
        <v>79.400000000000006</v>
      </c>
      <c r="CC302" s="3">
        <v>10216.48</v>
      </c>
      <c r="CD302" s="3">
        <v>0</v>
      </c>
      <c r="CE302" s="3">
        <v>0</v>
      </c>
      <c r="CF302" s="3">
        <v>0</v>
      </c>
      <c r="CG302" s="3">
        <v>0</v>
      </c>
      <c r="CH302" s="3">
        <v>0</v>
      </c>
      <c r="CI302" s="3">
        <v>0</v>
      </c>
      <c r="CJ302" s="3">
        <v>0</v>
      </c>
      <c r="CK302" s="3">
        <v>0</v>
      </c>
      <c r="CL302" s="3">
        <v>0</v>
      </c>
      <c r="CM302" s="3">
        <v>79105.03</v>
      </c>
      <c r="CN302" s="3">
        <v>17382.29</v>
      </c>
      <c r="CO302" s="3">
        <v>0</v>
      </c>
      <c r="CP302" s="3">
        <v>0</v>
      </c>
      <c r="CQ302" s="3">
        <v>0</v>
      </c>
      <c r="CR302" s="3">
        <v>0</v>
      </c>
      <c r="CS302" s="3">
        <v>0</v>
      </c>
      <c r="CT302" s="3">
        <v>0</v>
      </c>
      <c r="CU302" s="3">
        <v>0</v>
      </c>
      <c r="CV302" s="3">
        <v>0</v>
      </c>
      <c r="CW302" s="3">
        <v>0</v>
      </c>
      <c r="CX302" s="3">
        <v>8050</v>
      </c>
      <c r="CY302" s="3">
        <v>0</v>
      </c>
      <c r="CZ302" s="3">
        <v>0</v>
      </c>
      <c r="DA302" s="3">
        <v>9339.61</v>
      </c>
      <c r="DB302" s="3">
        <v>22704.57</v>
      </c>
      <c r="DC302" s="3">
        <v>0</v>
      </c>
      <c r="DD302" s="3">
        <v>0</v>
      </c>
      <c r="DE302" s="3">
        <v>0</v>
      </c>
      <c r="DF302" s="3">
        <v>0</v>
      </c>
      <c r="DG302" s="3">
        <v>0</v>
      </c>
      <c r="DH302" s="3">
        <v>0</v>
      </c>
      <c r="DI302" s="3">
        <v>0</v>
      </c>
      <c r="DJ302" s="3">
        <v>0</v>
      </c>
      <c r="DK302" s="3">
        <v>0</v>
      </c>
      <c r="DL302" s="3">
        <v>0</v>
      </c>
      <c r="DM302" s="3">
        <v>88003.9</v>
      </c>
      <c r="DN302" s="3">
        <v>9339.6200000000008</v>
      </c>
      <c r="DO302" s="3">
        <v>0</v>
      </c>
      <c r="DP302" s="3">
        <v>0</v>
      </c>
      <c r="DQ302" s="3">
        <v>0</v>
      </c>
      <c r="DR302" s="3">
        <v>0</v>
      </c>
      <c r="DS302" s="3">
        <v>0</v>
      </c>
      <c r="DT302" s="3" t="s">
        <v>126</v>
      </c>
      <c r="DU302" s="3"/>
      <c r="DV302" s="16" t="s">
        <v>1073</v>
      </c>
    </row>
    <row r="303" spans="1:126" ht="12.75" customHeight="1" x14ac:dyDescent="0.25">
      <c r="A303" s="3" t="s">
        <v>1052</v>
      </c>
      <c r="B303" s="3" t="s">
        <v>462</v>
      </c>
      <c r="C303" s="7" t="s">
        <v>899</v>
      </c>
      <c r="D303" s="7" t="s">
        <v>469</v>
      </c>
      <c r="E303" s="3" t="s">
        <v>120</v>
      </c>
      <c r="F303" s="5">
        <v>55</v>
      </c>
      <c r="G303" s="8"/>
      <c r="H303" s="8"/>
      <c r="I303" s="8"/>
      <c r="J303" s="8"/>
      <c r="K303" s="8"/>
      <c r="L303" s="5">
        <v>8</v>
      </c>
      <c r="M303" s="3">
        <v>63</v>
      </c>
      <c r="N303" s="3">
        <v>0</v>
      </c>
      <c r="O303" s="3">
        <v>63</v>
      </c>
      <c r="P303" s="3">
        <v>8600</v>
      </c>
      <c r="Q303" s="3">
        <v>9.8439999999999994</v>
      </c>
      <c r="R303" s="3">
        <v>29945.45</v>
      </c>
      <c r="S303" s="3">
        <v>17027.02</v>
      </c>
      <c r="T303" s="3">
        <v>1285.2</v>
      </c>
      <c r="U303" s="3">
        <v>427522.7</v>
      </c>
      <c r="V303" s="3">
        <v>525153.02</v>
      </c>
      <c r="W303" s="12">
        <v>454487.14</v>
      </c>
      <c r="X303" s="3">
        <v>0.86539999999999995</v>
      </c>
      <c r="Y303" s="3">
        <v>454487.14</v>
      </c>
      <c r="Z303" s="3">
        <v>525153.02</v>
      </c>
      <c r="AA303" s="3">
        <v>188275.96</v>
      </c>
      <c r="AB303" s="3">
        <v>0</v>
      </c>
      <c r="AC303" s="3">
        <v>23203.47</v>
      </c>
      <c r="AD303" s="3">
        <v>3052.44</v>
      </c>
      <c r="AE303" s="12">
        <v>40318.559999999998</v>
      </c>
      <c r="AF303" s="3">
        <v>0</v>
      </c>
      <c r="AG303" s="6">
        <v>11321.58</v>
      </c>
      <c r="AH303" s="3">
        <v>129529.47</v>
      </c>
      <c r="AI303" s="3">
        <v>18334.55</v>
      </c>
      <c r="AJ303" s="3">
        <v>0</v>
      </c>
      <c r="AK303" s="3">
        <v>1</v>
      </c>
      <c r="AL303" s="3">
        <v>0</v>
      </c>
      <c r="AM303" s="3">
        <v>26964.44</v>
      </c>
      <c r="AN303" s="3">
        <v>0</v>
      </c>
      <c r="AO303" s="3">
        <v>442821</v>
      </c>
      <c r="AP303" s="3">
        <v>3131</v>
      </c>
      <c r="AQ303" s="3">
        <v>0</v>
      </c>
      <c r="AR303" s="3">
        <v>0</v>
      </c>
      <c r="AS303" s="3">
        <v>41.37</v>
      </c>
      <c r="AT303" s="3">
        <v>0</v>
      </c>
      <c r="AU303" s="3">
        <v>60.89</v>
      </c>
      <c r="AV303" s="3">
        <v>443</v>
      </c>
      <c r="AW303" s="3">
        <v>102.26</v>
      </c>
      <c r="AX303" s="3">
        <v>54.94</v>
      </c>
      <c r="AY303" s="3">
        <v>0</v>
      </c>
      <c r="AZ303" s="3">
        <v>0</v>
      </c>
      <c r="BA303" s="3">
        <v>0</v>
      </c>
      <c r="BB303" s="3">
        <v>0.7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57000</v>
      </c>
      <c r="BI303" s="3">
        <v>0</v>
      </c>
      <c r="BJ303" s="3">
        <v>0</v>
      </c>
      <c r="BK303" s="3">
        <v>88000</v>
      </c>
      <c r="BL303" s="3">
        <v>650</v>
      </c>
      <c r="BM303" s="3">
        <v>0</v>
      </c>
      <c r="BN303" s="3">
        <v>1806</v>
      </c>
      <c r="BO303" s="3">
        <v>213.34</v>
      </c>
      <c r="BP303" s="3">
        <v>0</v>
      </c>
      <c r="BQ303" s="3">
        <v>0</v>
      </c>
      <c r="BR303" s="3">
        <v>0</v>
      </c>
      <c r="BS303" s="3">
        <v>3040.28</v>
      </c>
      <c r="BT303" s="3">
        <v>0</v>
      </c>
      <c r="BU303" s="3">
        <v>3810.75</v>
      </c>
      <c r="BV303" s="3">
        <v>21105.39</v>
      </c>
      <c r="BW303" s="3">
        <v>334.65</v>
      </c>
      <c r="BX303" s="3">
        <v>0</v>
      </c>
      <c r="BY303" s="3">
        <v>1229.1300000000001</v>
      </c>
      <c r="BZ303" s="3">
        <v>213.34</v>
      </c>
      <c r="CA303" s="3">
        <v>0</v>
      </c>
      <c r="CB303" s="3">
        <v>0</v>
      </c>
      <c r="CC303" s="3">
        <v>1095.33</v>
      </c>
      <c r="CD303" s="3">
        <v>0</v>
      </c>
      <c r="CE303" s="3">
        <v>0</v>
      </c>
      <c r="CF303" s="3">
        <v>315.88</v>
      </c>
      <c r="CG303" s="3">
        <v>3.75</v>
      </c>
      <c r="CH303" s="3">
        <v>0</v>
      </c>
      <c r="CI303" s="3">
        <v>50.47</v>
      </c>
      <c r="CJ303" s="3">
        <v>0</v>
      </c>
      <c r="CK303" s="3">
        <v>0</v>
      </c>
      <c r="CL303" s="3">
        <v>0</v>
      </c>
      <c r="CM303" s="3">
        <v>45298.99</v>
      </c>
      <c r="CN303" s="3">
        <v>24327.439999999999</v>
      </c>
      <c r="CO303" s="3">
        <v>0</v>
      </c>
      <c r="CP303" s="3">
        <v>0</v>
      </c>
      <c r="CQ303" s="3">
        <v>311.60000000000002</v>
      </c>
      <c r="CR303" s="3">
        <v>0</v>
      </c>
      <c r="CS303" s="3">
        <v>0</v>
      </c>
      <c r="CT303" s="3">
        <v>0</v>
      </c>
      <c r="CU303" s="3">
        <v>0</v>
      </c>
      <c r="CV303" s="3">
        <v>0</v>
      </c>
      <c r="CW303" s="3">
        <v>11400</v>
      </c>
      <c r="CX303" s="3">
        <v>30800</v>
      </c>
      <c r="CY303" s="3">
        <v>227.5</v>
      </c>
      <c r="CZ303" s="3">
        <v>0</v>
      </c>
      <c r="DA303" s="3">
        <v>14268.47</v>
      </c>
      <c r="DB303" s="3">
        <v>66578.73</v>
      </c>
      <c r="DC303" s="3">
        <v>0</v>
      </c>
      <c r="DD303" s="3">
        <v>0</v>
      </c>
      <c r="DE303" s="3">
        <v>0</v>
      </c>
      <c r="DF303" s="3">
        <v>0</v>
      </c>
      <c r="DG303" s="3">
        <v>0</v>
      </c>
      <c r="DH303" s="3">
        <v>0</v>
      </c>
      <c r="DI303" s="3">
        <v>0</v>
      </c>
      <c r="DJ303" s="3">
        <v>0</v>
      </c>
      <c r="DK303" s="3">
        <v>0</v>
      </c>
      <c r="DL303" s="3">
        <v>0</v>
      </c>
      <c r="DM303" s="3">
        <v>397866.57</v>
      </c>
      <c r="DN303" s="3">
        <v>14268.48</v>
      </c>
      <c r="DO303" s="3">
        <v>0</v>
      </c>
      <c r="DP303" s="3">
        <v>0</v>
      </c>
      <c r="DQ303" s="3">
        <v>0</v>
      </c>
      <c r="DR303" s="3">
        <v>0</v>
      </c>
      <c r="DS303" s="3">
        <v>0</v>
      </c>
      <c r="DT303" s="3" t="s">
        <v>121</v>
      </c>
      <c r="DU303" s="3" t="s">
        <v>122</v>
      </c>
      <c r="DV303" s="16" t="s">
        <v>1078</v>
      </c>
    </row>
    <row r="304" spans="1:126" ht="12.75" customHeight="1" x14ac:dyDescent="0.25">
      <c r="A304" s="3" t="s">
        <v>1052</v>
      </c>
      <c r="B304" s="3" t="s">
        <v>462</v>
      </c>
      <c r="C304" s="7" t="s">
        <v>900</v>
      </c>
      <c r="D304" s="7" t="s">
        <v>470</v>
      </c>
      <c r="E304" s="3" t="s">
        <v>120</v>
      </c>
      <c r="F304" s="5">
        <v>90</v>
      </c>
      <c r="G304" s="8"/>
      <c r="H304" s="8"/>
      <c r="I304" s="8"/>
      <c r="J304" s="8"/>
      <c r="K304" s="8"/>
      <c r="L304" s="5">
        <v>34</v>
      </c>
      <c r="M304" s="3">
        <v>124</v>
      </c>
      <c r="N304" s="3">
        <v>0</v>
      </c>
      <c r="O304" s="3">
        <v>124</v>
      </c>
      <c r="P304" s="3">
        <v>1600</v>
      </c>
      <c r="Q304" s="3">
        <v>12.002000000000001</v>
      </c>
      <c r="R304" s="3">
        <v>36510.080000000002</v>
      </c>
      <c r="S304" s="3">
        <v>6159.71</v>
      </c>
      <c r="T304" s="3">
        <v>2529.6</v>
      </c>
      <c r="U304" s="3">
        <v>687773.35</v>
      </c>
      <c r="V304" s="3">
        <v>849505.53</v>
      </c>
      <c r="W304" s="12">
        <v>873199.4</v>
      </c>
      <c r="X304" s="3">
        <v>1.0279</v>
      </c>
      <c r="Y304" s="3">
        <v>873199.4</v>
      </c>
      <c r="Z304" s="3">
        <v>873199.4</v>
      </c>
      <c r="AA304" s="3">
        <v>342838.04</v>
      </c>
      <c r="AB304" s="3">
        <v>0</v>
      </c>
      <c r="AC304" s="3">
        <v>17865.47</v>
      </c>
      <c r="AD304" s="3">
        <v>5954.76</v>
      </c>
      <c r="AE304" s="12">
        <v>85099.95</v>
      </c>
      <c r="AF304" s="3">
        <v>0</v>
      </c>
      <c r="AG304" s="6">
        <v>201652.17</v>
      </c>
      <c r="AH304" s="3">
        <v>0</v>
      </c>
      <c r="AI304" s="3">
        <v>78618.28</v>
      </c>
      <c r="AJ304" s="3">
        <v>0</v>
      </c>
      <c r="AK304" s="3">
        <v>1</v>
      </c>
      <c r="AL304" s="3">
        <v>0</v>
      </c>
      <c r="AM304" s="3">
        <v>185426.05</v>
      </c>
      <c r="AN304" s="3">
        <v>0</v>
      </c>
      <c r="AO304" s="3">
        <v>8023418</v>
      </c>
      <c r="AP304" s="3">
        <v>0</v>
      </c>
      <c r="AQ304" s="3">
        <v>0</v>
      </c>
      <c r="AR304" s="3">
        <v>0</v>
      </c>
      <c r="AS304" s="3">
        <v>9.8000000000000007</v>
      </c>
      <c r="AT304" s="3">
        <v>0</v>
      </c>
      <c r="AU304" s="3">
        <v>23.11</v>
      </c>
      <c r="AV304" s="3">
        <v>8023</v>
      </c>
      <c r="AW304" s="3">
        <v>32.909999999999997</v>
      </c>
      <c r="AX304" s="3">
        <v>14.6</v>
      </c>
      <c r="AY304" s="3">
        <v>0</v>
      </c>
      <c r="AZ304" s="3">
        <v>0</v>
      </c>
      <c r="BA304" s="3">
        <v>0</v>
      </c>
      <c r="BB304" s="3">
        <v>1.48</v>
      </c>
      <c r="BC304" s="3">
        <v>0</v>
      </c>
      <c r="BD304" s="3">
        <v>0</v>
      </c>
      <c r="BE304" s="3">
        <v>0</v>
      </c>
      <c r="BF304" s="3">
        <v>0</v>
      </c>
      <c r="BG304" s="3">
        <v>0</v>
      </c>
      <c r="BH304" s="3">
        <v>200000</v>
      </c>
      <c r="BI304" s="3">
        <v>59.52</v>
      </c>
      <c r="BJ304" s="3">
        <v>0</v>
      </c>
      <c r="BK304" s="3">
        <v>130000</v>
      </c>
      <c r="BL304" s="3">
        <v>27500</v>
      </c>
      <c r="BM304" s="3">
        <v>0</v>
      </c>
      <c r="BN304" s="3">
        <v>17346.91</v>
      </c>
      <c r="BO304" s="3">
        <v>42970.82</v>
      </c>
      <c r="BP304" s="3">
        <v>0</v>
      </c>
      <c r="BQ304" s="3">
        <v>6719.94</v>
      </c>
      <c r="BR304" s="3">
        <v>0</v>
      </c>
      <c r="BS304" s="3">
        <v>12260.45</v>
      </c>
      <c r="BT304" s="3">
        <v>59.52</v>
      </c>
      <c r="BU304" s="3">
        <v>0</v>
      </c>
      <c r="BV304" s="3">
        <v>39298.28</v>
      </c>
      <c r="BW304" s="3">
        <v>14216.12</v>
      </c>
      <c r="BX304" s="3">
        <v>0</v>
      </c>
      <c r="BY304" s="3">
        <v>16500.060000000001</v>
      </c>
      <c r="BZ304" s="3">
        <v>26827.13</v>
      </c>
      <c r="CA304" s="3">
        <v>0</v>
      </c>
      <c r="CB304" s="3">
        <v>6719.94</v>
      </c>
      <c r="CC304" s="3">
        <v>5752.77</v>
      </c>
      <c r="CD304" s="3">
        <v>0</v>
      </c>
      <c r="CE304" s="3">
        <v>0</v>
      </c>
      <c r="CF304" s="3">
        <v>0</v>
      </c>
      <c r="CG304" s="3">
        <v>1419</v>
      </c>
      <c r="CH304" s="3">
        <v>0</v>
      </c>
      <c r="CI304" s="3">
        <v>0</v>
      </c>
      <c r="CJ304" s="3">
        <v>16143.69</v>
      </c>
      <c r="CK304" s="3">
        <v>0</v>
      </c>
      <c r="CL304" s="3">
        <v>0</v>
      </c>
      <c r="CM304" s="3">
        <v>264044.33</v>
      </c>
      <c r="CN304" s="3">
        <v>117126.2</v>
      </c>
      <c r="CO304" s="3">
        <v>0</v>
      </c>
      <c r="CP304" s="3">
        <v>0</v>
      </c>
      <c r="CQ304" s="3">
        <v>11864.88</v>
      </c>
      <c r="CR304" s="3">
        <v>0</v>
      </c>
      <c r="CS304" s="3">
        <v>0</v>
      </c>
      <c r="CT304" s="3">
        <v>0</v>
      </c>
      <c r="CU304" s="3">
        <v>0</v>
      </c>
      <c r="CV304" s="3">
        <v>0</v>
      </c>
      <c r="CW304" s="3">
        <v>40000</v>
      </c>
      <c r="CX304" s="3">
        <v>45500</v>
      </c>
      <c r="CY304" s="3">
        <v>9625</v>
      </c>
      <c r="CZ304" s="3">
        <v>0</v>
      </c>
      <c r="DA304" s="3">
        <v>32430.29</v>
      </c>
      <c r="DB304" s="3">
        <v>90701.72</v>
      </c>
      <c r="DC304" s="3">
        <v>0</v>
      </c>
      <c r="DD304" s="3">
        <v>0</v>
      </c>
      <c r="DE304" s="3">
        <v>0</v>
      </c>
      <c r="DF304" s="3">
        <v>0</v>
      </c>
      <c r="DG304" s="3">
        <v>0</v>
      </c>
      <c r="DH304" s="3">
        <v>0</v>
      </c>
      <c r="DI304" s="3">
        <v>0</v>
      </c>
      <c r="DJ304" s="3">
        <v>0</v>
      </c>
      <c r="DK304" s="3">
        <v>0</v>
      </c>
      <c r="DL304" s="3">
        <v>0</v>
      </c>
      <c r="DM304" s="3">
        <v>407502.9</v>
      </c>
      <c r="DN304" s="3">
        <v>32430.29</v>
      </c>
      <c r="DO304" s="3">
        <v>0</v>
      </c>
      <c r="DP304" s="3">
        <v>0</v>
      </c>
      <c r="DQ304" s="3">
        <v>0</v>
      </c>
      <c r="DR304" s="3">
        <v>0</v>
      </c>
      <c r="DS304" s="3">
        <v>0</v>
      </c>
      <c r="DT304" s="3" t="s">
        <v>126</v>
      </c>
      <c r="DU304" s="3"/>
      <c r="DV304" s="16" t="s">
        <v>1073</v>
      </c>
    </row>
    <row r="305" spans="1:126" ht="12.75" customHeight="1" x14ac:dyDescent="0.25">
      <c r="A305" s="3" t="s">
        <v>1052</v>
      </c>
      <c r="B305" s="3" t="s">
        <v>462</v>
      </c>
      <c r="C305" s="7" t="s">
        <v>901</v>
      </c>
      <c r="D305" s="7" t="s">
        <v>471</v>
      </c>
      <c r="E305" s="3" t="s">
        <v>125</v>
      </c>
      <c r="F305" s="8"/>
      <c r="G305" s="8"/>
      <c r="H305" s="8"/>
      <c r="I305" s="8"/>
      <c r="J305" s="5">
        <v>77</v>
      </c>
      <c r="K305" s="8"/>
      <c r="L305" s="8"/>
      <c r="M305" s="3">
        <v>0</v>
      </c>
      <c r="N305" s="3">
        <v>77</v>
      </c>
      <c r="O305" s="3">
        <v>77</v>
      </c>
      <c r="P305" s="3">
        <v>400</v>
      </c>
      <c r="Q305" s="3">
        <v>8.8710000000000004</v>
      </c>
      <c r="R305" s="3">
        <v>26985.58</v>
      </c>
      <c r="S305" s="3">
        <v>2794.78</v>
      </c>
      <c r="T305" s="3">
        <v>1570.8</v>
      </c>
      <c r="U305" s="3">
        <v>656228.62</v>
      </c>
      <c r="V305" s="3">
        <v>813198.67</v>
      </c>
      <c r="W305" s="12">
        <v>964733.35</v>
      </c>
      <c r="X305" s="3">
        <v>1.1862999999999999</v>
      </c>
      <c r="Y305" s="3">
        <v>945153.49</v>
      </c>
      <c r="Z305" s="3">
        <v>964733.35</v>
      </c>
      <c r="AA305" s="3">
        <v>340180.41</v>
      </c>
      <c r="AB305" s="3">
        <v>0</v>
      </c>
      <c r="AC305" s="3">
        <v>10208.84</v>
      </c>
      <c r="AD305" s="3">
        <v>3402.72</v>
      </c>
      <c r="AE305" s="12">
        <v>96473.34</v>
      </c>
      <c r="AF305" s="3">
        <v>4974.6000000000004</v>
      </c>
      <c r="AG305" s="6">
        <v>154054.79</v>
      </c>
      <c r="AH305" s="3">
        <v>0</v>
      </c>
      <c r="AI305" s="3">
        <v>0</v>
      </c>
      <c r="AJ305" s="3">
        <v>119228.84</v>
      </c>
      <c r="AK305" s="3">
        <v>0</v>
      </c>
      <c r="AL305" s="3">
        <v>1</v>
      </c>
      <c r="AM305" s="3">
        <v>308504.73</v>
      </c>
      <c r="AN305" s="3">
        <v>0</v>
      </c>
      <c r="AO305" s="3">
        <v>14178240</v>
      </c>
      <c r="AP305" s="3">
        <v>0</v>
      </c>
      <c r="AQ305" s="3">
        <v>0</v>
      </c>
      <c r="AR305" s="3">
        <v>0</v>
      </c>
      <c r="AS305" s="3">
        <v>0</v>
      </c>
      <c r="AT305" s="3">
        <v>8.41</v>
      </c>
      <c r="AU305" s="3">
        <v>21.76</v>
      </c>
      <c r="AV305" s="3">
        <v>14178</v>
      </c>
      <c r="AW305" s="3">
        <v>30.17</v>
      </c>
      <c r="AX305" s="3">
        <v>8.26</v>
      </c>
      <c r="AY305" s="3">
        <v>0</v>
      </c>
      <c r="AZ305" s="3">
        <v>0</v>
      </c>
      <c r="BA305" s="3">
        <v>0</v>
      </c>
      <c r="BB305" s="3">
        <v>0.81</v>
      </c>
      <c r="BC305" s="3">
        <v>0</v>
      </c>
      <c r="BD305" s="3">
        <v>0</v>
      </c>
      <c r="BE305" s="3">
        <v>0</v>
      </c>
      <c r="BF305" s="3">
        <v>0</v>
      </c>
      <c r="BG305" s="3">
        <v>0</v>
      </c>
      <c r="BH305" s="3">
        <v>200000</v>
      </c>
      <c r="BI305" s="3">
        <v>92.03</v>
      </c>
      <c r="BJ305" s="3">
        <v>0</v>
      </c>
      <c r="BK305" s="3">
        <v>130000</v>
      </c>
      <c r="BL305" s="3">
        <v>27500</v>
      </c>
      <c r="BM305" s="3">
        <v>0</v>
      </c>
      <c r="BN305" s="3">
        <v>7889.9</v>
      </c>
      <c r="BO305" s="3">
        <v>54655.86</v>
      </c>
      <c r="BP305" s="3">
        <v>0</v>
      </c>
      <c r="BQ305" s="3">
        <v>28234.62</v>
      </c>
      <c r="BR305" s="3">
        <v>804.58</v>
      </c>
      <c r="BS305" s="3">
        <v>14222.4</v>
      </c>
      <c r="BT305" s="3">
        <v>92.03</v>
      </c>
      <c r="BU305" s="3">
        <v>0</v>
      </c>
      <c r="BV305" s="3">
        <v>52935.35</v>
      </c>
      <c r="BW305" s="3">
        <v>14631.44</v>
      </c>
      <c r="BX305" s="3">
        <v>0</v>
      </c>
      <c r="BY305" s="3">
        <v>6974.89</v>
      </c>
      <c r="BZ305" s="3">
        <v>35772.42</v>
      </c>
      <c r="CA305" s="3">
        <v>0</v>
      </c>
      <c r="CB305" s="3">
        <v>28234.62</v>
      </c>
      <c r="CC305" s="3">
        <v>3811.05</v>
      </c>
      <c r="CD305" s="3">
        <v>0</v>
      </c>
      <c r="CE305" s="3">
        <v>0</v>
      </c>
      <c r="CF305" s="3">
        <v>0</v>
      </c>
      <c r="CG305" s="3">
        <v>1428</v>
      </c>
      <c r="CH305" s="3">
        <v>0</v>
      </c>
      <c r="CI305" s="3">
        <v>107</v>
      </c>
      <c r="CJ305" s="3">
        <v>18883.439999999999</v>
      </c>
      <c r="CK305" s="3">
        <v>0</v>
      </c>
      <c r="CL305" s="3">
        <v>0</v>
      </c>
      <c r="CM305" s="3">
        <v>427733.57</v>
      </c>
      <c r="CN305" s="3">
        <v>117105.97</v>
      </c>
      <c r="CO305" s="3">
        <v>0</v>
      </c>
      <c r="CP305" s="3">
        <v>0</v>
      </c>
      <c r="CQ305" s="3">
        <v>11440.56</v>
      </c>
      <c r="CR305" s="3">
        <v>0</v>
      </c>
      <c r="CS305" s="3">
        <v>0</v>
      </c>
      <c r="CT305" s="3">
        <v>0</v>
      </c>
      <c r="CU305" s="3">
        <v>0</v>
      </c>
      <c r="CV305" s="3">
        <v>0</v>
      </c>
      <c r="CW305" s="3">
        <v>40000</v>
      </c>
      <c r="CX305" s="3">
        <v>45500</v>
      </c>
      <c r="CY305" s="3">
        <v>9625</v>
      </c>
      <c r="CZ305" s="3">
        <v>0</v>
      </c>
      <c r="DA305" s="3">
        <v>32430.29</v>
      </c>
      <c r="DB305" s="3">
        <v>77064.649999999994</v>
      </c>
      <c r="DC305" s="3">
        <v>0</v>
      </c>
      <c r="DD305" s="3">
        <v>0</v>
      </c>
      <c r="DE305" s="3">
        <v>0</v>
      </c>
      <c r="DF305" s="3">
        <v>0</v>
      </c>
      <c r="DG305" s="3">
        <v>0</v>
      </c>
      <c r="DH305" s="3">
        <v>0</v>
      </c>
      <c r="DI305" s="3">
        <v>0</v>
      </c>
      <c r="DJ305" s="3">
        <v>0</v>
      </c>
      <c r="DK305" s="3">
        <v>0</v>
      </c>
      <c r="DL305" s="3">
        <v>0</v>
      </c>
      <c r="DM305" s="3">
        <v>382140.41</v>
      </c>
      <c r="DN305" s="3">
        <v>32430.29</v>
      </c>
      <c r="DO305" s="3">
        <v>0</v>
      </c>
      <c r="DP305" s="3">
        <v>0</v>
      </c>
      <c r="DQ305" s="3">
        <v>0</v>
      </c>
      <c r="DR305" s="3">
        <v>2873.5</v>
      </c>
      <c r="DS305" s="3">
        <v>0</v>
      </c>
      <c r="DT305" s="3" t="s">
        <v>133</v>
      </c>
      <c r="DU305" s="3"/>
      <c r="DV305" s="16" t="s">
        <v>1073</v>
      </c>
    </row>
    <row r="306" spans="1:126" ht="12.75" customHeight="1" x14ac:dyDescent="0.25">
      <c r="A306" s="3" t="s">
        <v>1052</v>
      </c>
      <c r="B306" s="3" t="s">
        <v>462</v>
      </c>
      <c r="C306" s="7" t="s">
        <v>902</v>
      </c>
      <c r="D306" s="7" t="s">
        <v>472</v>
      </c>
      <c r="E306" s="3" t="s">
        <v>129</v>
      </c>
      <c r="F306" s="5">
        <v>112</v>
      </c>
      <c r="G306" s="8"/>
      <c r="H306" s="8"/>
      <c r="I306" s="8"/>
      <c r="J306" s="5">
        <v>63</v>
      </c>
      <c r="K306" s="8"/>
      <c r="L306" s="5">
        <v>33</v>
      </c>
      <c r="M306" s="3">
        <v>145</v>
      </c>
      <c r="N306" s="3">
        <v>63</v>
      </c>
      <c r="O306" s="3">
        <v>208</v>
      </c>
      <c r="P306" s="3">
        <v>11800</v>
      </c>
      <c r="Q306" s="3">
        <v>22</v>
      </c>
      <c r="R306" s="3">
        <v>66924</v>
      </c>
      <c r="S306" s="3">
        <v>16411.990000000002</v>
      </c>
      <c r="T306" s="3">
        <v>4243.2</v>
      </c>
      <c r="U306" s="3">
        <v>1384735.41</v>
      </c>
      <c r="V306" s="3">
        <v>1708576.46</v>
      </c>
      <c r="W306" s="12">
        <v>1580606.85</v>
      </c>
      <c r="X306" s="3">
        <v>0.92510000000000003</v>
      </c>
      <c r="Y306" s="3">
        <v>1580606.85</v>
      </c>
      <c r="Z306" s="3">
        <v>1708576.46</v>
      </c>
      <c r="AA306" s="3">
        <v>689390.8</v>
      </c>
      <c r="AB306" s="3">
        <v>0</v>
      </c>
      <c r="AC306" s="3">
        <v>33959.980000000003</v>
      </c>
      <c r="AD306" s="3">
        <v>10008</v>
      </c>
      <c r="AE306" s="12">
        <v>158060.69</v>
      </c>
      <c r="AF306" s="3">
        <v>0</v>
      </c>
      <c r="AG306" s="6">
        <v>72450.67</v>
      </c>
      <c r="AH306" s="3">
        <v>375678.3</v>
      </c>
      <c r="AI306" s="3">
        <v>60607.4787</v>
      </c>
      <c r="AJ306" s="3">
        <v>45721.431299999997</v>
      </c>
      <c r="AK306" s="3">
        <v>0.56999999999999995</v>
      </c>
      <c r="AL306" s="3">
        <v>0.43</v>
      </c>
      <c r="AM306" s="3">
        <v>195871.44</v>
      </c>
      <c r="AN306" s="3">
        <v>0</v>
      </c>
      <c r="AO306" s="3">
        <v>1723132</v>
      </c>
      <c r="AP306" s="3">
        <v>5328</v>
      </c>
      <c r="AQ306" s="3">
        <v>7402</v>
      </c>
      <c r="AR306" s="3">
        <v>0</v>
      </c>
      <c r="AS306" s="3">
        <v>38.96</v>
      </c>
      <c r="AT306" s="3">
        <v>22.71</v>
      </c>
      <c r="AU306" s="3">
        <v>113.67</v>
      </c>
      <c r="AV306" s="3">
        <v>1723</v>
      </c>
      <c r="AW306" s="3">
        <v>175.34</v>
      </c>
      <c r="AX306" s="3">
        <v>56.54</v>
      </c>
      <c r="AY306" s="3">
        <v>24.28</v>
      </c>
      <c r="AZ306" s="3">
        <v>0</v>
      </c>
      <c r="BA306" s="3">
        <v>0</v>
      </c>
      <c r="BB306" s="3">
        <v>0.83</v>
      </c>
      <c r="BC306" s="3">
        <v>0</v>
      </c>
      <c r="BD306" s="3">
        <v>0</v>
      </c>
      <c r="BE306" s="3">
        <v>0</v>
      </c>
      <c r="BF306" s="3">
        <v>13.69</v>
      </c>
      <c r="BG306" s="3">
        <v>0</v>
      </c>
      <c r="BH306" s="3">
        <v>235062</v>
      </c>
      <c r="BI306" s="3">
        <v>144045.88</v>
      </c>
      <c r="BJ306" s="3">
        <v>0</v>
      </c>
      <c r="BK306" s="3">
        <v>182267</v>
      </c>
      <c r="BL306" s="3">
        <v>3676</v>
      </c>
      <c r="BM306" s="3">
        <v>0</v>
      </c>
      <c r="BN306" s="3">
        <v>22999.03</v>
      </c>
      <c r="BO306" s="3">
        <v>61964.91</v>
      </c>
      <c r="BP306" s="3">
        <v>63550</v>
      </c>
      <c r="BQ306" s="3">
        <v>0</v>
      </c>
      <c r="BR306" s="3">
        <v>7547.56</v>
      </c>
      <c r="BS306" s="3">
        <v>21812.720000000001</v>
      </c>
      <c r="BT306" s="3">
        <v>102214.06</v>
      </c>
      <c r="BU306" s="3">
        <v>0</v>
      </c>
      <c r="BV306" s="3">
        <v>19088.38</v>
      </c>
      <c r="BW306" s="3">
        <v>2243.63</v>
      </c>
      <c r="BX306" s="3">
        <v>0</v>
      </c>
      <c r="BY306" s="3">
        <v>13300.42</v>
      </c>
      <c r="BZ306" s="3">
        <v>61964.91</v>
      </c>
      <c r="CA306" s="3">
        <v>39968.92</v>
      </c>
      <c r="CB306" s="3">
        <v>0</v>
      </c>
      <c r="CC306" s="3">
        <v>33412.94</v>
      </c>
      <c r="CD306" s="3">
        <v>0</v>
      </c>
      <c r="CE306" s="3">
        <v>0</v>
      </c>
      <c r="CF306" s="3">
        <v>0</v>
      </c>
      <c r="CG306" s="3">
        <v>0</v>
      </c>
      <c r="CH306" s="3">
        <v>0</v>
      </c>
      <c r="CI306" s="3">
        <v>7993.6</v>
      </c>
      <c r="CJ306" s="3">
        <v>0</v>
      </c>
      <c r="CK306" s="3">
        <v>0</v>
      </c>
      <c r="CL306" s="3">
        <v>0</v>
      </c>
      <c r="CM306" s="3">
        <v>302200.34999999998</v>
      </c>
      <c r="CN306" s="3">
        <v>97434.13</v>
      </c>
      <c r="CO306" s="3">
        <v>41831.82</v>
      </c>
      <c r="CP306" s="3">
        <v>0</v>
      </c>
      <c r="CQ306" s="3">
        <v>1432.37</v>
      </c>
      <c r="CR306" s="3">
        <v>0</v>
      </c>
      <c r="CS306" s="3">
        <v>0</v>
      </c>
      <c r="CT306" s="3">
        <v>0</v>
      </c>
      <c r="CU306" s="3">
        <v>23581.08</v>
      </c>
      <c r="CV306" s="3">
        <v>0</v>
      </c>
      <c r="CW306" s="3">
        <v>47012.4</v>
      </c>
      <c r="CX306" s="3">
        <v>63793.45</v>
      </c>
      <c r="CY306" s="3">
        <v>0</v>
      </c>
      <c r="CZ306" s="3">
        <v>0</v>
      </c>
      <c r="DA306" s="3">
        <v>41201.1</v>
      </c>
      <c r="DB306" s="3">
        <v>163178.62</v>
      </c>
      <c r="DC306" s="3">
        <v>0</v>
      </c>
      <c r="DD306" s="3">
        <v>0</v>
      </c>
      <c r="DE306" s="3">
        <v>0</v>
      </c>
      <c r="DF306" s="3">
        <v>0</v>
      </c>
      <c r="DG306" s="3">
        <v>0</v>
      </c>
      <c r="DH306" s="3">
        <v>0</v>
      </c>
      <c r="DI306" s="3">
        <v>0</v>
      </c>
      <c r="DJ306" s="3">
        <v>0</v>
      </c>
      <c r="DK306" s="3">
        <v>0</v>
      </c>
      <c r="DL306" s="3">
        <v>0</v>
      </c>
      <c r="DM306" s="3">
        <v>1198408.27</v>
      </c>
      <c r="DN306" s="3">
        <v>41201.11</v>
      </c>
      <c r="DO306" s="3">
        <v>0</v>
      </c>
      <c r="DP306" s="3">
        <v>0</v>
      </c>
      <c r="DQ306" s="3">
        <v>0</v>
      </c>
      <c r="DR306" s="3">
        <v>0</v>
      </c>
      <c r="DS306" s="3">
        <v>0</v>
      </c>
      <c r="DT306" s="3" t="s">
        <v>121</v>
      </c>
      <c r="DU306" s="3" t="s">
        <v>122</v>
      </c>
      <c r="DV306" s="16" t="s">
        <v>1077</v>
      </c>
    </row>
    <row r="307" spans="1:126" ht="12.75" customHeight="1" x14ac:dyDescent="0.25">
      <c r="A307" s="3" t="s">
        <v>1053</v>
      </c>
      <c r="B307" s="3" t="s">
        <v>473</v>
      </c>
      <c r="C307" s="7" t="s">
        <v>903</v>
      </c>
      <c r="D307" s="7" t="s">
        <v>474</v>
      </c>
      <c r="E307" s="3" t="s">
        <v>129</v>
      </c>
      <c r="F307" s="5">
        <v>29</v>
      </c>
      <c r="G307" s="8"/>
      <c r="H307" s="8"/>
      <c r="I307" s="8"/>
      <c r="J307" s="5">
        <v>25</v>
      </c>
      <c r="K307" s="8"/>
      <c r="L307" s="5">
        <v>15</v>
      </c>
      <c r="M307" s="3">
        <v>44</v>
      </c>
      <c r="N307" s="3">
        <v>25</v>
      </c>
      <c r="O307" s="3">
        <v>69</v>
      </c>
      <c r="P307" s="3">
        <v>800</v>
      </c>
      <c r="Q307" s="3">
        <v>14.5</v>
      </c>
      <c r="R307" s="3">
        <v>44109</v>
      </c>
      <c r="S307" s="3">
        <v>1292.32</v>
      </c>
      <c r="T307" s="3">
        <v>1407.6</v>
      </c>
      <c r="U307" s="3">
        <v>679705.05</v>
      </c>
      <c r="V307" s="3">
        <v>843575.38</v>
      </c>
      <c r="W307" s="12">
        <v>1001007.69</v>
      </c>
      <c r="X307" s="3">
        <v>1.1866000000000001</v>
      </c>
      <c r="Y307" s="3">
        <v>1001007.69</v>
      </c>
      <c r="Z307" s="3">
        <v>1001007.69</v>
      </c>
      <c r="AA307" s="3">
        <v>339453.72</v>
      </c>
      <c r="AB307" s="3">
        <v>0</v>
      </c>
      <c r="AC307" s="3">
        <v>16579.72</v>
      </c>
      <c r="AD307" s="3">
        <v>3402.72</v>
      </c>
      <c r="AE307" s="12">
        <v>100100</v>
      </c>
      <c r="AF307" s="3">
        <v>0</v>
      </c>
      <c r="AG307" s="6">
        <v>517151.33</v>
      </c>
      <c r="AH307" s="3">
        <v>0</v>
      </c>
      <c r="AI307" s="3">
        <v>0</v>
      </c>
      <c r="AJ307" s="3">
        <v>0</v>
      </c>
      <c r="AK307" s="3">
        <v>0.45</v>
      </c>
      <c r="AL307" s="3">
        <v>0.55000000000000004</v>
      </c>
      <c r="AM307" s="3">
        <v>0</v>
      </c>
      <c r="AN307" s="3">
        <v>45000</v>
      </c>
      <c r="AO307" s="3">
        <v>1555380</v>
      </c>
      <c r="AP307" s="3">
        <v>1067</v>
      </c>
      <c r="AQ307" s="3">
        <v>3988</v>
      </c>
      <c r="AR307" s="3">
        <v>0</v>
      </c>
      <c r="AS307" s="3">
        <v>0</v>
      </c>
      <c r="AT307" s="3">
        <v>0</v>
      </c>
      <c r="AU307" s="3">
        <v>0</v>
      </c>
      <c r="AV307" s="3">
        <v>1555</v>
      </c>
      <c r="AW307" s="3">
        <v>0</v>
      </c>
      <c r="AX307" s="3">
        <v>0</v>
      </c>
      <c r="AY307" s="3">
        <v>0</v>
      </c>
      <c r="AZ307" s="3">
        <v>0</v>
      </c>
      <c r="BA307" s="3">
        <v>0</v>
      </c>
      <c r="BB307" s="3">
        <v>0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3">
        <v>100000</v>
      </c>
      <c r="BI307" s="3">
        <v>150000</v>
      </c>
      <c r="BJ307" s="3">
        <v>0</v>
      </c>
      <c r="BK307" s="3">
        <v>150000</v>
      </c>
      <c r="BL307" s="3">
        <v>30000</v>
      </c>
      <c r="BM307" s="3">
        <v>0</v>
      </c>
      <c r="BN307" s="3">
        <v>650000</v>
      </c>
      <c r="BO307" s="3">
        <v>1800000</v>
      </c>
      <c r="BP307" s="3">
        <v>0</v>
      </c>
      <c r="BQ307" s="3">
        <v>2000000</v>
      </c>
      <c r="BR307" s="3">
        <v>80214</v>
      </c>
      <c r="BS307" s="3">
        <v>7938.59</v>
      </c>
      <c r="BT307" s="3">
        <v>0</v>
      </c>
      <c r="BU307" s="3">
        <v>0</v>
      </c>
      <c r="BV307" s="3">
        <v>0</v>
      </c>
      <c r="BW307" s="3">
        <v>13506.73</v>
      </c>
      <c r="BX307" s="3">
        <v>0</v>
      </c>
      <c r="BY307" s="3">
        <v>121644.86</v>
      </c>
      <c r="BZ307" s="3">
        <v>1436677.31</v>
      </c>
      <c r="CA307" s="3">
        <v>0</v>
      </c>
      <c r="CB307" s="3">
        <v>1421352.17</v>
      </c>
      <c r="CC307" s="3">
        <v>65512.71</v>
      </c>
      <c r="CD307" s="3">
        <v>150000</v>
      </c>
      <c r="CE307" s="3">
        <v>0</v>
      </c>
      <c r="CF307" s="3">
        <v>0</v>
      </c>
      <c r="CG307" s="3">
        <v>16493.27</v>
      </c>
      <c r="CH307" s="3">
        <v>0</v>
      </c>
      <c r="CI307" s="3">
        <v>527518.23</v>
      </c>
      <c r="CJ307" s="3">
        <v>363322.69</v>
      </c>
      <c r="CK307" s="3">
        <v>0</v>
      </c>
      <c r="CL307" s="3">
        <v>578647.82999999996</v>
      </c>
      <c r="CM307" s="3">
        <v>0</v>
      </c>
      <c r="CN307" s="3">
        <v>0</v>
      </c>
      <c r="CO307" s="3">
        <v>0</v>
      </c>
      <c r="CP307" s="3">
        <v>0</v>
      </c>
      <c r="CQ307" s="3">
        <v>0</v>
      </c>
      <c r="CR307" s="3">
        <v>0</v>
      </c>
      <c r="CS307" s="3">
        <v>0</v>
      </c>
      <c r="CT307" s="3">
        <v>0</v>
      </c>
      <c r="CU307" s="3">
        <v>0</v>
      </c>
      <c r="CV307" s="3">
        <v>0</v>
      </c>
      <c r="CW307" s="3">
        <v>20000</v>
      </c>
      <c r="CX307" s="3">
        <v>13134.57</v>
      </c>
      <c r="CY307" s="3">
        <v>0</v>
      </c>
      <c r="CZ307" s="3">
        <v>0</v>
      </c>
      <c r="DA307" s="3">
        <v>13274.35</v>
      </c>
      <c r="DB307" s="3">
        <v>150000</v>
      </c>
      <c r="DC307" s="3">
        <v>0</v>
      </c>
      <c r="DD307" s="3">
        <v>0</v>
      </c>
      <c r="DE307" s="3">
        <v>0</v>
      </c>
      <c r="DF307" s="3">
        <v>0</v>
      </c>
      <c r="DG307" s="3">
        <v>0</v>
      </c>
      <c r="DH307" s="3">
        <v>0</v>
      </c>
      <c r="DI307" s="3">
        <v>0</v>
      </c>
      <c r="DJ307" s="3">
        <v>0</v>
      </c>
      <c r="DK307" s="3">
        <v>0</v>
      </c>
      <c r="DL307" s="3">
        <v>0</v>
      </c>
      <c r="DM307" s="3">
        <v>403642.36</v>
      </c>
      <c r="DN307" s="3">
        <v>13274.35</v>
      </c>
      <c r="DO307" s="3">
        <v>0</v>
      </c>
      <c r="DP307" s="3">
        <v>0</v>
      </c>
      <c r="DQ307" s="3">
        <v>0</v>
      </c>
      <c r="DR307" s="3">
        <v>0</v>
      </c>
      <c r="DS307" s="3">
        <v>0</v>
      </c>
      <c r="DT307" s="3" t="s">
        <v>186</v>
      </c>
      <c r="DU307" s="3" t="s">
        <v>187</v>
      </c>
      <c r="DV307" s="16" t="s">
        <v>1073</v>
      </c>
    </row>
    <row r="308" spans="1:126" ht="12.75" customHeight="1" x14ac:dyDescent="0.25">
      <c r="A308" s="3" t="s">
        <v>1053</v>
      </c>
      <c r="B308" s="3" t="s">
        <v>473</v>
      </c>
      <c r="C308" s="7" t="s">
        <v>904</v>
      </c>
      <c r="D308" s="7" t="s">
        <v>475</v>
      </c>
      <c r="E308" s="3" t="s">
        <v>129</v>
      </c>
      <c r="F308" s="5">
        <v>56</v>
      </c>
      <c r="G308" s="8"/>
      <c r="H308" s="8"/>
      <c r="I308" s="8"/>
      <c r="J308" s="5">
        <v>41</v>
      </c>
      <c r="K308" s="8"/>
      <c r="L308" s="5">
        <v>17</v>
      </c>
      <c r="M308" s="3">
        <v>73</v>
      </c>
      <c r="N308" s="3">
        <v>41</v>
      </c>
      <c r="O308" s="3">
        <v>114</v>
      </c>
      <c r="P308" s="3">
        <v>6000</v>
      </c>
      <c r="Q308" s="3">
        <v>17.5</v>
      </c>
      <c r="R308" s="3">
        <v>53235</v>
      </c>
      <c r="S308" s="3">
        <v>5374.55</v>
      </c>
      <c r="T308" s="3">
        <v>2325.6</v>
      </c>
      <c r="U308" s="3">
        <v>908815.14</v>
      </c>
      <c r="V308" s="3">
        <v>1127369.53</v>
      </c>
      <c r="W308" s="12">
        <v>1299002.44</v>
      </c>
      <c r="X308" s="3">
        <v>1.1521999999999999</v>
      </c>
      <c r="Y308" s="3">
        <v>1299002.44</v>
      </c>
      <c r="Z308" s="3">
        <v>1299002.44</v>
      </c>
      <c r="AA308" s="3">
        <v>452754.24</v>
      </c>
      <c r="AB308" s="3">
        <v>0</v>
      </c>
      <c r="AC308" s="3">
        <v>20928.41</v>
      </c>
      <c r="AD308" s="3">
        <v>5704.56</v>
      </c>
      <c r="AE308" s="12">
        <v>129900.24</v>
      </c>
      <c r="AF308" s="3">
        <v>346.62</v>
      </c>
      <c r="AG308" s="6">
        <v>502602.29</v>
      </c>
      <c r="AH308" s="3">
        <v>0</v>
      </c>
      <c r="AI308" s="3">
        <v>0</v>
      </c>
      <c r="AJ308" s="3">
        <v>0</v>
      </c>
      <c r="AK308" s="3">
        <v>0.48</v>
      </c>
      <c r="AL308" s="3">
        <v>0.52</v>
      </c>
      <c r="AM308" s="3">
        <v>255782.35</v>
      </c>
      <c r="AN308" s="3">
        <v>0</v>
      </c>
      <c r="AO308" s="3">
        <v>2760879</v>
      </c>
      <c r="AP308" s="3">
        <v>862</v>
      </c>
      <c r="AQ308" s="3">
        <v>3890</v>
      </c>
      <c r="AR308" s="3">
        <v>0</v>
      </c>
      <c r="AS308" s="3">
        <v>0</v>
      </c>
      <c r="AT308" s="3">
        <v>0</v>
      </c>
      <c r="AU308" s="3">
        <v>92.65</v>
      </c>
      <c r="AV308" s="3">
        <v>2761</v>
      </c>
      <c r="AW308" s="3">
        <v>92.65</v>
      </c>
      <c r="AX308" s="3">
        <v>45.8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9.06</v>
      </c>
      <c r="BE308" s="3">
        <v>0</v>
      </c>
      <c r="BF308" s="3">
        <v>0</v>
      </c>
      <c r="BG308" s="3">
        <v>18.11</v>
      </c>
      <c r="BH308" s="3">
        <v>308600</v>
      </c>
      <c r="BI308" s="3">
        <v>616467.73</v>
      </c>
      <c r="BJ308" s="3">
        <v>0</v>
      </c>
      <c r="BK308" s="3">
        <v>329000</v>
      </c>
      <c r="BL308" s="3">
        <v>451369.56</v>
      </c>
      <c r="BM308" s="3">
        <v>0</v>
      </c>
      <c r="BN308" s="3">
        <v>342910.87</v>
      </c>
      <c r="BO308" s="3">
        <v>930450.2</v>
      </c>
      <c r="BP308" s="3">
        <v>0</v>
      </c>
      <c r="BQ308" s="3">
        <v>685373.36</v>
      </c>
      <c r="BR308" s="3">
        <v>0</v>
      </c>
      <c r="BS308" s="3">
        <v>84185.89</v>
      </c>
      <c r="BT308" s="3">
        <v>615967.73</v>
      </c>
      <c r="BU308" s="3">
        <v>0</v>
      </c>
      <c r="BV308" s="3">
        <v>0</v>
      </c>
      <c r="BW308" s="3">
        <v>445369.56</v>
      </c>
      <c r="BX308" s="3">
        <v>0</v>
      </c>
      <c r="BY308" s="3">
        <v>316791.86</v>
      </c>
      <c r="BZ308" s="3">
        <v>930450.2</v>
      </c>
      <c r="CA308" s="3">
        <v>0</v>
      </c>
      <c r="CB308" s="3">
        <v>635373.36</v>
      </c>
      <c r="CC308" s="3">
        <v>2561.41</v>
      </c>
      <c r="CD308" s="3">
        <v>500</v>
      </c>
      <c r="CE308" s="3">
        <v>0</v>
      </c>
      <c r="CF308" s="3">
        <v>500</v>
      </c>
      <c r="CG308" s="3">
        <v>6000</v>
      </c>
      <c r="CH308" s="3">
        <v>0</v>
      </c>
      <c r="CI308" s="3">
        <v>0</v>
      </c>
      <c r="CJ308" s="3">
        <v>0</v>
      </c>
      <c r="CK308" s="3">
        <v>0</v>
      </c>
      <c r="CL308" s="3">
        <v>0</v>
      </c>
      <c r="CM308" s="3">
        <v>255782.35</v>
      </c>
      <c r="CN308" s="3">
        <v>126456.3</v>
      </c>
      <c r="CO308" s="3">
        <v>0</v>
      </c>
      <c r="CP308" s="3">
        <v>0</v>
      </c>
      <c r="CQ308" s="3">
        <v>0</v>
      </c>
      <c r="CR308" s="3">
        <v>0</v>
      </c>
      <c r="CS308" s="3">
        <v>25000</v>
      </c>
      <c r="CT308" s="3">
        <v>0</v>
      </c>
      <c r="CU308" s="3">
        <v>0</v>
      </c>
      <c r="CV308" s="3">
        <v>50000</v>
      </c>
      <c r="CW308" s="3">
        <v>61720</v>
      </c>
      <c r="CX308" s="3">
        <v>85822.18</v>
      </c>
      <c r="CY308" s="3">
        <v>0</v>
      </c>
      <c r="CZ308" s="3">
        <v>0</v>
      </c>
      <c r="DA308" s="3">
        <v>47698.2</v>
      </c>
      <c r="DB308" s="3">
        <v>328500</v>
      </c>
      <c r="DC308" s="3">
        <v>0</v>
      </c>
      <c r="DD308" s="3">
        <v>0</v>
      </c>
      <c r="DE308" s="3">
        <v>0</v>
      </c>
      <c r="DF308" s="3">
        <v>0</v>
      </c>
      <c r="DG308" s="3">
        <v>0</v>
      </c>
      <c r="DH308" s="3">
        <v>0</v>
      </c>
      <c r="DI308" s="3">
        <v>0</v>
      </c>
      <c r="DJ308" s="3">
        <v>0</v>
      </c>
      <c r="DK308" s="3">
        <v>0</v>
      </c>
      <c r="DL308" s="3">
        <v>0</v>
      </c>
      <c r="DM308" s="3">
        <v>540617.80000000005</v>
      </c>
      <c r="DN308" s="3">
        <v>47698.2</v>
      </c>
      <c r="DO308" s="3">
        <v>0</v>
      </c>
      <c r="DP308" s="3">
        <v>0</v>
      </c>
      <c r="DQ308" s="3">
        <v>0</v>
      </c>
      <c r="DR308" s="3">
        <v>0</v>
      </c>
      <c r="DS308" s="3">
        <v>0</v>
      </c>
      <c r="DT308" s="3" t="s">
        <v>186</v>
      </c>
      <c r="DU308" s="3" t="s">
        <v>187</v>
      </c>
      <c r="DV308" s="16" t="s">
        <v>1073</v>
      </c>
    </row>
    <row r="309" spans="1:126" ht="12.75" customHeight="1" x14ac:dyDescent="0.25">
      <c r="A309" s="3" t="s">
        <v>1053</v>
      </c>
      <c r="B309" s="3" t="s">
        <v>473</v>
      </c>
      <c r="C309" s="7" t="s">
        <v>905</v>
      </c>
      <c r="D309" s="7" t="s">
        <v>476</v>
      </c>
      <c r="E309" s="3" t="s">
        <v>129</v>
      </c>
      <c r="F309" s="5">
        <v>184</v>
      </c>
      <c r="G309" s="8"/>
      <c r="H309" s="8"/>
      <c r="I309" s="8"/>
      <c r="J309" s="5">
        <v>129</v>
      </c>
      <c r="K309" s="8"/>
      <c r="L309" s="5">
        <v>59</v>
      </c>
      <c r="M309" s="3">
        <v>243</v>
      </c>
      <c r="N309" s="3">
        <v>129</v>
      </c>
      <c r="O309" s="3">
        <v>372</v>
      </c>
      <c r="P309" s="3">
        <v>1600</v>
      </c>
      <c r="Q309" s="3">
        <v>36</v>
      </c>
      <c r="R309" s="3">
        <v>109512</v>
      </c>
      <c r="S309" s="3">
        <v>8065.87</v>
      </c>
      <c r="T309" s="3">
        <v>7588.8</v>
      </c>
      <c r="U309" s="3">
        <v>2300287.42</v>
      </c>
      <c r="V309" s="3">
        <v>2882678.63</v>
      </c>
      <c r="W309" s="12">
        <v>3007298.63</v>
      </c>
      <c r="X309" s="3">
        <v>1.0431999999999999</v>
      </c>
      <c r="Y309" s="3">
        <v>3007298.63</v>
      </c>
      <c r="Z309" s="3">
        <v>3007298.63</v>
      </c>
      <c r="AA309" s="3">
        <v>1117284.67</v>
      </c>
      <c r="AB309" s="3">
        <v>0</v>
      </c>
      <c r="AC309" s="3">
        <v>118914.41</v>
      </c>
      <c r="AD309" s="3">
        <v>18564.84</v>
      </c>
      <c r="AE309" s="12">
        <v>300729.86</v>
      </c>
      <c r="AF309" s="3">
        <v>32265.07</v>
      </c>
      <c r="AG309" s="6">
        <v>461965.11</v>
      </c>
      <c r="AH309" s="3">
        <v>239636.17</v>
      </c>
      <c r="AI309" s="3">
        <v>134360.62229999999</v>
      </c>
      <c r="AJ309" s="3">
        <v>101359.7677</v>
      </c>
      <c r="AK309" s="3">
        <v>0.56999999999999995</v>
      </c>
      <c r="AL309" s="3">
        <v>0.43</v>
      </c>
      <c r="AM309" s="3">
        <v>707011.21</v>
      </c>
      <c r="AN309" s="3">
        <v>0</v>
      </c>
      <c r="AO309" s="3">
        <v>5943800</v>
      </c>
      <c r="AP309" s="3">
        <v>4467</v>
      </c>
      <c r="AQ309" s="3">
        <v>9044</v>
      </c>
      <c r="AR309" s="3">
        <v>0</v>
      </c>
      <c r="AS309" s="3">
        <v>26.03</v>
      </c>
      <c r="AT309" s="3">
        <v>13.64</v>
      </c>
      <c r="AU309" s="3">
        <v>118.95</v>
      </c>
      <c r="AV309" s="3">
        <v>5944</v>
      </c>
      <c r="AW309" s="3">
        <v>158.62</v>
      </c>
      <c r="AX309" s="3">
        <v>27.6</v>
      </c>
      <c r="AY309" s="3">
        <v>15.14</v>
      </c>
      <c r="AZ309" s="3">
        <v>0</v>
      </c>
      <c r="BA309" s="3">
        <v>0</v>
      </c>
      <c r="BB309" s="3">
        <v>0</v>
      </c>
      <c r="BC309" s="3">
        <v>0</v>
      </c>
      <c r="BD309" s="3">
        <v>10.94</v>
      </c>
      <c r="BE309" s="3">
        <v>0</v>
      </c>
      <c r="BF309" s="3">
        <v>0</v>
      </c>
      <c r="BG309" s="3">
        <v>8.41</v>
      </c>
      <c r="BH309" s="3">
        <v>405000</v>
      </c>
      <c r="BI309" s="3">
        <v>90100</v>
      </c>
      <c r="BJ309" s="3">
        <v>0</v>
      </c>
      <c r="BK309" s="3">
        <v>401000</v>
      </c>
      <c r="BL309" s="3">
        <v>18446.990000000002</v>
      </c>
      <c r="BM309" s="3">
        <v>0</v>
      </c>
      <c r="BN309" s="3">
        <v>79268.06</v>
      </c>
      <c r="BO309" s="3">
        <v>450934.3</v>
      </c>
      <c r="BP309" s="3">
        <v>0</v>
      </c>
      <c r="BQ309" s="3">
        <v>81083.59</v>
      </c>
      <c r="BR309" s="3">
        <v>0</v>
      </c>
      <c r="BS309" s="3">
        <v>106911.25</v>
      </c>
      <c r="BT309" s="3">
        <v>0</v>
      </c>
      <c r="BU309" s="3">
        <v>0</v>
      </c>
      <c r="BV309" s="3">
        <v>10051.91</v>
      </c>
      <c r="BW309" s="3">
        <v>18446.990000000002</v>
      </c>
      <c r="BX309" s="3">
        <v>0</v>
      </c>
      <c r="BY309" s="3">
        <v>7508.49</v>
      </c>
      <c r="BZ309" s="3">
        <v>94934.3</v>
      </c>
      <c r="CA309" s="3">
        <v>747.64</v>
      </c>
      <c r="CB309" s="3">
        <v>21072.2</v>
      </c>
      <c r="CC309" s="3">
        <v>25872.78</v>
      </c>
      <c r="CD309" s="3">
        <v>100</v>
      </c>
      <c r="CE309" s="3">
        <v>0</v>
      </c>
      <c r="CF309" s="3">
        <v>1500</v>
      </c>
      <c r="CG309" s="3">
        <v>1100</v>
      </c>
      <c r="CH309" s="3">
        <v>0</v>
      </c>
      <c r="CI309" s="3">
        <v>3927.25</v>
      </c>
      <c r="CJ309" s="3">
        <v>356000</v>
      </c>
      <c r="CK309" s="3">
        <v>0</v>
      </c>
      <c r="CL309" s="3">
        <v>10011.39</v>
      </c>
      <c r="CM309" s="3">
        <v>942731.6</v>
      </c>
      <c r="CN309" s="3">
        <v>164038.67000000001</v>
      </c>
      <c r="CO309" s="3">
        <v>90000</v>
      </c>
      <c r="CP309" s="3">
        <v>0</v>
      </c>
      <c r="CQ309" s="3">
        <v>0</v>
      </c>
      <c r="CR309" s="3">
        <v>0</v>
      </c>
      <c r="CS309" s="3">
        <v>65000</v>
      </c>
      <c r="CT309" s="3">
        <v>0</v>
      </c>
      <c r="CU309" s="3">
        <v>0</v>
      </c>
      <c r="CV309" s="3">
        <v>50000</v>
      </c>
      <c r="CW309" s="3">
        <v>76966.86</v>
      </c>
      <c r="CX309" s="3">
        <v>140350</v>
      </c>
      <c r="CY309" s="3">
        <v>0</v>
      </c>
      <c r="CZ309" s="3">
        <v>0</v>
      </c>
      <c r="DA309" s="3">
        <v>54088.65</v>
      </c>
      <c r="DB309" s="3">
        <v>389448.09</v>
      </c>
      <c r="DC309" s="3">
        <v>0</v>
      </c>
      <c r="DD309" s="3">
        <v>0</v>
      </c>
      <c r="DE309" s="3">
        <v>0</v>
      </c>
      <c r="DF309" s="3">
        <v>0</v>
      </c>
      <c r="DG309" s="3">
        <v>0</v>
      </c>
      <c r="DH309" s="3">
        <v>0</v>
      </c>
      <c r="DI309" s="3">
        <v>0</v>
      </c>
      <c r="DJ309" s="3">
        <v>0</v>
      </c>
      <c r="DK309" s="3">
        <v>0</v>
      </c>
      <c r="DL309" s="3">
        <v>0</v>
      </c>
      <c r="DM309" s="3">
        <v>1602601.92</v>
      </c>
      <c r="DN309" s="3">
        <v>54088.65</v>
      </c>
      <c r="DO309" s="3">
        <v>0</v>
      </c>
      <c r="DP309" s="3">
        <v>0</v>
      </c>
      <c r="DQ309" s="3">
        <v>0</v>
      </c>
      <c r="DR309" s="3">
        <v>0</v>
      </c>
      <c r="DS309" s="3">
        <v>0</v>
      </c>
      <c r="DT309" s="3" t="s">
        <v>126</v>
      </c>
      <c r="DU309" s="3"/>
      <c r="DV309" s="16" t="s">
        <v>1073</v>
      </c>
    </row>
    <row r="310" spans="1:126" ht="12.75" customHeight="1" x14ac:dyDescent="0.25">
      <c r="A310" s="3" t="s">
        <v>1054</v>
      </c>
      <c r="B310" s="3" t="s">
        <v>477</v>
      </c>
      <c r="C310" s="7" t="s">
        <v>906</v>
      </c>
      <c r="D310" s="7" t="s">
        <v>478</v>
      </c>
      <c r="E310" s="3" t="s">
        <v>120</v>
      </c>
      <c r="F310" s="5">
        <v>2389</v>
      </c>
      <c r="G310" s="8"/>
      <c r="H310" s="8"/>
      <c r="I310" s="8"/>
      <c r="J310" s="8"/>
      <c r="K310" s="8"/>
      <c r="L310" s="5">
        <v>672</v>
      </c>
      <c r="M310" s="3">
        <v>3061</v>
      </c>
      <c r="N310" s="3">
        <v>0</v>
      </c>
      <c r="O310" s="3">
        <v>3061</v>
      </c>
      <c r="P310" s="3">
        <v>32800</v>
      </c>
      <c r="Q310" s="3">
        <v>217.309</v>
      </c>
      <c r="R310" s="3">
        <v>661053.98</v>
      </c>
      <c r="S310" s="3">
        <v>108601.97</v>
      </c>
      <c r="T310" s="3">
        <v>62444.4</v>
      </c>
      <c r="U310" s="3">
        <v>14635302.5</v>
      </c>
      <c r="V310" s="3">
        <v>18238272.309999999</v>
      </c>
      <c r="W310" s="12">
        <v>18238272.309999999</v>
      </c>
      <c r="X310" s="3">
        <v>1</v>
      </c>
      <c r="Y310" s="3">
        <v>18238272.309999999</v>
      </c>
      <c r="Z310" s="3">
        <v>18238272.309999999</v>
      </c>
      <c r="AA310" s="3">
        <v>7192416.75</v>
      </c>
      <c r="AB310" s="3">
        <v>0</v>
      </c>
      <c r="AC310" s="3">
        <v>641477.07999999996</v>
      </c>
      <c r="AD310" s="3">
        <v>0</v>
      </c>
      <c r="AE310" s="12">
        <v>1812927.69</v>
      </c>
      <c r="AF310" s="3">
        <v>0</v>
      </c>
      <c r="AG310" s="6">
        <v>995341.82</v>
      </c>
      <c r="AH310" s="3">
        <v>2999338.2</v>
      </c>
      <c r="AI310" s="3">
        <v>1941828.3</v>
      </c>
      <c r="AJ310" s="3">
        <v>0</v>
      </c>
      <c r="AK310" s="3">
        <v>1</v>
      </c>
      <c r="AL310" s="3">
        <v>0</v>
      </c>
      <c r="AM310" s="3">
        <v>3602969.81</v>
      </c>
      <c r="AN310" s="3">
        <v>0</v>
      </c>
      <c r="AO310" s="3">
        <v>50650850</v>
      </c>
      <c r="AP310" s="3">
        <v>78230</v>
      </c>
      <c r="AQ310" s="3">
        <v>0</v>
      </c>
      <c r="AR310" s="3">
        <v>0</v>
      </c>
      <c r="AS310" s="3">
        <v>38.340000000000003</v>
      </c>
      <c r="AT310" s="3">
        <v>0</v>
      </c>
      <c r="AU310" s="3">
        <v>71.13</v>
      </c>
      <c r="AV310" s="3">
        <v>50651</v>
      </c>
      <c r="AW310" s="3">
        <v>109.47</v>
      </c>
      <c r="AX310" s="3">
        <v>10.85</v>
      </c>
      <c r="AY310" s="3">
        <v>3.06</v>
      </c>
      <c r="AZ310" s="3">
        <v>0</v>
      </c>
      <c r="BA310" s="3">
        <v>0</v>
      </c>
      <c r="BB310" s="3">
        <v>1</v>
      </c>
      <c r="BC310" s="3">
        <v>0</v>
      </c>
      <c r="BD310" s="3">
        <v>0</v>
      </c>
      <c r="BE310" s="3">
        <v>0</v>
      </c>
      <c r="BF310" s="3">
        <v>1.41</v>
      </c>
      <c r="BG310" s="3">
        <v>0</v>
      </c>
      <c r="BH310" s="3">
        <v>1151070.99</v>
      </c>
      <c r="BI310" s="3">
        <v>1214373.06</v>
      </c>
      <c r="BJ310" s="3">
        <v>0</v>
      </c>
      <c r="BK310" s="3">
        <v>2360000</v>
      </c>
      <c r="BL310" s="3">
        <v>103400</v>
      </c>
      <c r="BM310" s="3">
        <v>0</v>
      </c>
      <c r="BN310" s="3">
        <v>641591.91</v>
      </c>
      <c r="BO310" s="3">
        <v>61764.59</v>
      </c>
      <c r="BP310" s="3">
        <v>75000</v>
      </c>
      <c r="BQ310" s="3">
        <v>0</v>
      </c>
      <c r="BR310" s="3">
        <v>0</v>
      </c>
      <c r="BS310" s="3">
        <v>180869.6</v>
      </c>
      <c r="BT310" s="3">
        <v>1059232.48</v>
      </c>
      <c r="BU310" s="3">
        <v>0</v>
      </c>
      <c r="BV310" s="3">
        <v>337097.33</v>
      </c>
      <c r="BW310" s="3">
        <v>42687.88</v>
      </c>
      <c r="BX310" s="3">
        <v>0</v>
      </c>
      <c r="BY310" s="3">
        <v>623571.61</v>
      </c>
      <c r="BZ310" s="3">
        <v>32817.17</v>
      </c>
      <c r="CA310" s="3">
        <v>3611.08</v>
      </c>
      <c r="CB310" s="3">
        <v>0</v>
      </c>
      <c r="CC310" s="3">
        <v>47259.519999999997</v>
      </c>
      <c r="CD310" s="3">
        <v>0</v>
      </c>
      <c r="CE310" s="3">
        <v>0</v>
      </c>
      <c r="CF310" s="3">
        <v>0</v>
      </c>
      <c r="CG310" s="3">
        <v>10000</v>
      </c>
      <c r="CH310" s="3">
        <v>0</v>
      </c>
      <c r="CI310" s="3">
        <v>0</v>
      </c>
      <c r="CJ310" s="3">
        <v>28947.42</v>
      </c>
      <c r="CK310" s="3">
        <v>0</v>
      </c>
      <c r="CL310" s="3">
        <v>0</v>
      </c>
      <c r="CM310" s="3">
        <v>5544798.1100000003</v>
      </c>
      <c r="CN310" s="3">
        <v>549602.01</v>
      </c>
      <c r="CO310" s="3">
        <v>155140.57999999999</v>
      </c>
      <c r="CP310" s="3">
        <v>0</v>
      </c>
      <c r="CQ310" s="3">
        <v>50712.12</v>
      </c>
      <c r="CR310" s="3">
        <v>0</v>
      </c>
      <c r="CS310" s="3">
        <v>0</v>
      </c>
      <c r="CT310" s="3">
        <v>0</v>
      </c>
      <c r="CU310" s="3">
        <v>71388.92</v>
      </c>
      <c r="CV310" s="3">
        <v>0</v>
      </c>
      <c r="CW310" s="3">
        <v>230214.2</v>
      </c>
      <c r="CX310" s="3">
        <v>826000</v>
      </c>
      <c r="CY310" s="3">
        <v>36190</v>
      </c>
      <c r="CZ310" s="3">
        <v>35000</v>
      </c>
      <c r="DA310" s="3">
        <v>186669.93</v>
      </c>
      <c r="DB310" s="3">
        <v>2022902.67</v>
      </c>
      <c r="DC310" s="3">
        <v>0</v>
      </c>
      <c r="DD310" s="3">
        <v>0</v>
      </c>
      <c r="DE310" s="3">
        <v>0</v>
      </c>
      <c r="DF310" s="3">
        <v>0</v>
      </c>
      <c r="DG310" s="3">
        <v>0</v>
      </c>
      <c r="DH310" s="3">
        <v>0</v>
      </c>
      <c r="DI310" s="3">
        <v>0</v>
      </c>
      <c r="DJ310" s="3">
        <v>0</v>
      </c>
      <c r="DK310" s="3">
        <v>0</v>
      </c>
      <c r="DL310" s="3">
        <v>0</v>
      </c>
      <c r="DM310" s="3">
        <v>11698132.380000001</v>
      </c>
      <c r="DN310" s="3">
        <v>186669.93</v>
      </c>
      <c r="DO310" s="3">
        <v>0</v>
      </c>
      <c r="DP310" s="3">
        <v>0</v>
      </c>
      <c r="DQ310" s="3">
        <v>0</v>
      </c>
      <c r="DR310" s="3">
        <v>0</v>
      </c>
      <c r="DS310" s="3">
        <v>0</v>
      </c>
      <c r="DT310" s="3" t="s">
        <v>121</v>
      </c>
      <c r="DU310" s="3" t="s">
        <v>122</v>
      </c>
      <c r="DV310" s="16" t="s">
        <v>1076</v>
      </c>
    </row>
    <row r="311" spans="1:126" ht="12.75" customHeight="1" x14ac:dyDescent="0.25">
      <c r="A311" s="3" t="s">
        <v>1054</v>
      </c>
      <c r="B311" s="3" t="s">
        <v>477</v>
      </c>
      <c r="C311" s="7" t="s">
        <v>907</v>
      </c>
      <c r="D311" s="7" t="s">
        <v>479</v>
      </c>
      <c r="E311" s="3" t="s">
        <v>120</v>
      </c>
      <c r="F311" s="5">
        <v>110</v>
      </c>
      <c r="G311" s="8"/>
      <c r="H311" s="8"/>
      <c r="I311" s="8"/>
      <c r="J311" s="8"/>
      <c r="K311" s="8"/>
      <c r="L311" s="5">
        <v>26</v>
      </c>
      <c r="M311" s="3">
        <v>136</v>
      </c>
      <c r="N311" s="3">
        <v>0</v>
      </c>
      <c r="O311" s="3">
        <v>136</v>
      </c>
      <c r="P311" s="3">
        <v>1000</v>
      </c>
      <c r="Q311" s="3">
        <v>12.724</v>
      </c>
      <c r="R311" s="3">
        <v>38706.410000000003</v>
      </c>
      <c r="S311" s="3">
        <v>3813.16</v>
      </c>
      <c r="T311" s="3">
        <v>2774.4</v>
      </c>
      <c r="U311" s="3">
        <v>736541.22</v>
      </c>
      <c r="V311" s="3">
        <v>909103.04</v>
      </c>
      <c r="W311" s="12">
        <v>935306.03</v>
      </c>
      <c r="X311" s="3">
        <v>1.0287999999999999</v>
      </c>
      <c r="Y311" s="3">
        <v>935306.03</v>
      </c>
      <c r="Z311" s="3">
        <v>935306.03</v>
      </c>
      <c r="AA311" s="3">
        <v>364850.12</v>
      </c>
      <c r="AB311" s="3">
        <v>0</v>
      </c>
      <c r="AC311" s="3">
        <v>26622.61</v>
      </c>
      <c r="AD311" s="3">
        <v>0</v>
      </c>
      <c r="AE311" s="12">
        <v>85785.39</v>
      </c>
      <c r="AF311" s="3">
        <v>0</v>
      </c>
      <c r="AG311" s="6">
        <v>93595.19</v>
      </c>
      <c r="AH311" s="3">
        <v>63289.56</v>
      </c>
      <c r="AI311" s="3">
        <v>141889.76999999999</v>
      </c>
      <c r="AJ311" s="3">
        <v>0</v>
      </c>
      <c r="AK311" s="3">
        <v>1</v>
      </c>
      <c r="AL311" s="3">
        <v>0</v>
      </c>
      <c r="AM311" s="3">
        <v>198764.81</v>
      </c>
      <c r="AN311" s="3">
        <v>0</v>
      </c>
      <c r="AO311" s="3">
        <v>4471395</v>
      </c>
      <c r="AP311" s="3">
        <v>1994</v>
      </c>
      <c r="AQ311" s="3">
        <v>0</v>
      </c>
      <c r="AR311" s="3">
        <v>0</v>
      </c>
      <c r="AS311" s="3">
        <v>31.74</v>
      </c>
      <c r="AT311" s="3">
        <v>0</v>
      </c>
      <c r="AU311" s="3">
        <v>44.45</v>
      </c>
      <c r="AV311" s="3">
        <v>4471</v>
      </c>
      <c r="AW311" s="3">
        <v>76.19</v>
      </c>
      <c r="AX311" s="3">
        <v>15.23</v>
      </c>
      <c r="AY311" s="3">
        <v>14.29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3">
        <v>140000</v>
      </c>
      <c r="BI311" s="3">
        <v>63918.02</v>
      </c>
      <c r="BJ311" s="3">
        <v>109.76</v>
      </c>
      <c r="BK311" s="3">
        <v>110000</v>
      </c>
      <c r="BL311" s="3">
        <v>0</v>
      </c>
      <c r="BM311" s="3">
        <v>0</v>
      </c>
      <c r="BN311" s="3">
        <v>906.9</v>
      </c>
      <c r="BO311" s="3">
        <v>10124.92</v>
      </c>
      <c r="BP311" s="3">
        <v>0</v>
      </c>
      <c r="BQ311" s="3">
        <v>19975.990000000002</v>
      </c>
      <c r="BR311" s="3">
        <v>0</v>
      </c>
      <c r="BS311" s="3">
        <v>0</v>
      </c>
      <c r="BT311" s="3">
        <v>0</v>
      </c>
      <c r="BU311" s="3">
        <v>109.76</v>
      </c>
      <c r="BV311" s="3">
        <v>16024.17</v>
      </c>
      <c r="BW311" s="3">
        <v>0</v>
      </c>
      <c r="BX311" s="3">
        <v>0</v>
      </c>
      <c r="BY311" s="3">
        <v>0</v>
      </c>
      <c r="BZ311" s="3">
        <v>10124.92</v>
      </c>
      <c r="CA311" s="3">
        <v>0</v>
      </c>
      <c r="CB311" s="3">
        <v>19975.990000000002</v>
      </c>
      <c r="CC311" s="3">
        <v>6140.84</v>
      </c>
      <c r="CD311" s="3">
        <v>0</v>
      </c>
      <c r="CE311" s="3">
        <v>0</v>
      </c>
      <c r="CF311" s="3">
        <v>0</v>
      </c>
      <c r="CG311" s="3">
        <v>0</v>
      </c>
      <c r="CH311" s="3">
        <v>0</v>
      </c>
      <c r="CI311" s="3">
        <v>0</v>
      </c>
      <c r="CJ311" s="3">
        <v>0</v>
      </c>
      <c r="CK311" s="3">
        <v>0</v>
      </c>
      <c r="CL311" s="3">
        <v>0</v>
      </c>
      <c r="CM311" s="3">
        <v>340654.58</v>
      </c>
      <c r="CN311" s="3">
        <v>68081.179999999993</v>
      </c>
      <c r="CO311" s="3">
        <v>63918.02</v>
      </c>
      <c r="CP311" s="3">
        <v>0</v>
      </c>
      <c r="CQ311" s="3">
        <v>0</v>
      </c>
      <c r="CR311" s="3">
        <v>0</v>
      </c>
      <c r="CS311" s="3">
        <v>0</v>
      </c>
      <c r="CT311" s="3">
        <v>0</v>
      </c>
      <c r="CU311" s="3">
        <v>0</v>
      </c>
      <c r="CV311" s="3">
        <v>0</v>
      </c>
      <c r="CW311" s="3">
        <v>27878.79</v>
      </c>
      <c r="CX311" s="3">
        <v>38500</v>
      </c>
      <c r="CY311" s="3">
        <v>0</v>
      </c>
      <c r="CZ311" s="3">
        <v>0</v>
      </c>
      <c r="DA311" s="3">
        <v>32888.99</v>
      </c>
      <c r="DB311" s="3">
        <v>93975.83</v>
      </c>
      <c r="DC311" s="3">
        <v>0</v>
      </c>
      <c r="DD311" s="3">
        <v>0</v>
      </c>
      <c r="DE311" s="3">
        <v>0</v>
      </c>
      <c r="DF311" s="3">
        <v>0</v>
      </c>
      <c r="DG311" s="3">
        <v>0</v>
      </c>
      <c r="DH311" s="3">
        <v>0</v>
      </c>
      <c r="DI311" s="3">
        <v>0</v>
      </c>
      <c r="DJ311" s="3">
        <v>0</v>
      </c>
      <c r="DK311" s="3">
        <v>0</v>
      </c>
      <c r="DL311" s="3">
        <v>0</v>
      </c>
      <c r="DM311" s="3">
        <v>501056.26</v>
      </c>
      <c r="DN311" s="3">
        <v>32888.99</v>
      </c>
      <c r="DO311" s="3">
        <v>0</v>
      </c>
      <c r="DP311" s="3">
        <v>0</v>
      </c>
      <c r="DQ311" s="3">
        <v>0</v>
      </c>
      <c r="DR311" s="3">
        <v>0</v>
      </c>
      <c r="DS311" s="3">
        <v>0</v>
      </c>
      <c r="DT311" s="3" t="s">
        <v>126</v>
      </c>
      <c r="DU311" s="3"/>
      <c r="DV311" s="16" t="s">
        <v>1073</v>
      </c>
    </row>
    <row r="312" spans="1:126" ht="12.75" customHeight="1" x14ac:dyDescent="0.25">
      <c r="A312" s="3" t="s">
        <v>1054</v>
      </c>
      <c r="B312" s="3" t="s">
        <v>477</v>
      </c>
      <c r="C312" s="7" t="s">
        <v>908</v>
      </c>
      <c r="D312" s="7" t="s">
        <v>480</v>
      </c>
      <c r="E312" s="3" t="s">
        <v>120</v>
      </c>
      <c r="F312" s="5">
        <v>7</v>
      </c>
      <c r="G312" s="8"/>
      <c r="H312" s="8"/>
      <c r="I312" s="8"/>
      <c r="J312" s="8"/>
      <c r="K312" s="8"/>
      <c r="L312" s="8"/>
      <c r="M312" s="3">
        <v>7</v>
      </c>
      <c r="N312" s="3">
        <v>0</v>
      </c>
      <c r="O312" s="3">
        <v>7</v>
      </c>
      <c r="P312" s="3">
        <v>0</v>
      </c>
      <c r="Q312" s="3">
        <v>1</v>
      </c>
      <c r="R312" s="3">
        <v>3042</v>
      </c>
      <c r="S312" s="3">
        <v>0</v>
      </c>
      <c r="T312" s="3">
        <v>142.80000000000001</v>
      </c>
      <c r="U312" s="3">
        <v>52369.88</v>
      </c>
      <c r="V312" s="3">
        <v>65090.16</v>
      </c>
      <c r="W312" s="12">
        <v>68764.78</v>
      </c>
      <c r="X312" s="3">
        <v>1.0565</v>
      </c>
      <c r="Y312" s="3">
        <v>68764.78</v>
      </c>
      <c r="Z312" s="3">
        <v>79546.84</v>
      </c>
      <c r="AA312" s="3">
        <v>26423.87</v>
      </c>
      <c r="AB312" s="3">
        <v>0</v>
      </c>
      <c r="AC312" s="3">
        <v>1295.7</v>
      </c>
      <c r="AD312" s="3">
        <v>200.16</v>
      </c>
      <c r="AE312" s="12">
        <v>4359.3999999999996</v>
      </c>
      <c r="AF312" s="3">
        <v>0</v>
      </c>
      <c r="AG312" s="6">
        <v>6161.83</v>
      </c>
      <c r="AH312" s="3">
        <v>0</v>
      </c>
      <c r="AI312" s="3">
        <v>15303.68</v>
      </c>
      <c r="AJ312" s="3">
        <v>0</v>
      </c>
      <c r="AK312" s="3">
        <v>1</v>
      </c>
      <c r="AL312" s="3">
        <v>0</v>
      </c>
      <c r="AM312" s="3">
        <v>16394.900000000001</v>
      </c>
      <c r="AN312" s="3">
        <v>0</v>
      </c>
      <c r="AO312" s="3">
        <v>761616</v>
      </c>
      <c r="AP312" s="3">
        <v>0</v>
      </c>
      <c r="AQ312" s="3">
        <v>0</v>
      </c>
      <c r="AR312" s="3">
        <v>0</v>
      </c>
      <c r="AS312" s="3">
        <v>20.09</v>
      </c>
      <c r="AT312" s="3">
        <v>0</v>
      </c>
      <c r="AU312" s="3">
        <v>21.53</v>
      </c>
      <c r="AV312" s="3">
        <v>762</v>
      </c>
      <c r="AW312" s="3">
        <v>41.62</v>
      </c>
      <c r="AX312" s="3">
        <v>0.01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400</v>
      </c>
      <c r="BI312" s="3">
        <v>0</v>
      </c>
      <c r="BJ312" s="3">
        <v>0</v>
      </c>
      <c r="BK312" s="3">
        <v>8700</v>
      </c>
      <c r="BL312" s="3">
        <v>0</v>
      </c>
      <c r="BM312" s="3">
        <v>0</v>
      </c>
      <c r="BN312" s="3">
        <v>64.48</v>
      </c>
      <c r="BO312" s="3">
        <v>1105.2</v>
      </c>
      <c r="BP312" s="3">
        <v>0</v>
      </c>
      <c r="BQ312" s="3">
        <v>2468</v>
      </c>
      <c r="BR312" s="3">
        <v>0</v>
      </c>
      <c r="BS312" s="3">
        <v>110.23</v>
      </c>
      <c r="BT312" s="3">
        <v>0</v>
      </c>
      <c r="BU312" s="3">
        <v>0</v>
      </c>
      <c r="BV312" s="3">
        <v>2076.14</v>
      </c>
      <c r="BW312" s="3">
        <v>0</v>
      </c>
      <c r="BX312" s="3">
        <v>0</v>
      </c>
      <c r="BY312" s="3">
        <v>0</v>
      </c>
      <c r="BZ312" s="3">
        <v>1105.2</v>
      </c>
      <c r="CA312" s="3">
        <v>0</v>
      </c>
      <c r="CB312" s="3">
        <v>2468</v>
      </c>
      <c r="CC312" s="3">
        <v>0</v>
      </c>
      <c r="CD312" s="3">
        <v>0</v>
      </c>
      <c r="CE312" s="3">
        <v>0</v>
      </c>
      <c r="CF312" s="3">
        <v>0</v>
      </c>
      <c r="CG312" s="3">
        <v>0</v>
      </c>
      <c r="CH312" s="3">
        <v>0</v>
      </c>
      <c r="CI312" s="3">
        <v>0</v>
      </c>
      <c r="CJ312" s="3">
        <v>0</v>
      </c>
      <c r="CK312" s="3">
        <v>0</v>
      </c>
      <c r="CL312" s="3">
        <v>0</v>
      </c>
      <c r="CM312" s="3">
        <v>31698.58</v>
      </c>
      <c r="CN312" s="3">
        <v>4.4400000000000004</v>
      </c>
      <c r="CO312" s="3">
        <v>0</v>
      </c>
      <c r="CP312" s="3">
        <v>0</v>
      </c>
      <c r="CQ312" s="3">
        <v>0</v>
      </c>
      <c r="CR312" s="3">
        <v>0</v>
      </c>
      <c r="CS312" s="3">
        <v>0</v>
      </c>
      <c r="CT312" s="3">
        <v>0</v>
      </c>
      <c r="CU312" s="3">
        <v>0</v>
      </c>
      <c r="CV312" s="3">
        <v>0</v>
      </c>
      <c r="CW312" s="3">
        <v>80</v>
      </c>
      <c r="CX312" s="3">
        <v>3045</v>
      </c>
      <c r="CY312" s="3">
        <v>0</v>
      </c>
      <c r="CZ312" s="3">
        <v>0</v>
      </c>
      <c r="DA312" s="3">
        <v>142.66</v>
      </c>
      <c r="DB312" s="3">
        <v>6623.86</v>
      </c>
      <c r="DC312" s="3">
        <v>0</v>
      </c>
      <c r="DD312" s="3">
        <v>0</v>
      </c>
      <c r="DE312" s="3">
        <v>0</v>
      </c>
      <c r="DF312" s="3">
        <v>0</v>
      </c>
      <c r="DG312" s="3">
        <v>0</v>
      </c>
      <c r="DH312" s="3">
        <v>0</v>
      </c>
      <c r="DI312" s="3">
        <v>0</v>
      </c>
      <c r="DJ312" s="3">
        <v>0</v>
      </c>
      <c r="DK312" s="3">
        <v>0</v>
      </c>
      <c r="DL312" s="3">
        <v>0</v>
      </c>
      <c r="DM312" s="3">
        <v>30904.37</v>
      </c>
      <c r="DN312" s="3">
        <v>142.66999999999999</v>
      </c>
      <c r="DO312" s="3">
        <v>0</v>
      </c>
      <c r="DP312" s="3">
        <v>0</v>
      </c>
      <c r="DQ312" s="3">
        <v>0</v>
      </c>
      <c r="DR312" s="3">
        <v>0</v>
      </c>
      <c r="DS312" s="3">
        <v>0</v>
      </c>
      <c r="DT312" s="3" t="s">
        <v>133</v>
      </c>
      <c r="DU312" s="3"/>
      <c r="DV312" s="16" t="s">
        <v>1073</v>
      </c>
    </row>
    <row r="313" spans="1:126" ht="12.75" customHeight="1" x14ac:dyDescent="0.25">
      <c r="A313" s="3" t="s">
        <v>1054</v>
      </c>
      <c r="B313" s="3" t="s">
        <v>477</v>
      </c>
      <c r="C313" s="7" t="s">
        <v>909</v>
      </c>
      <c r="D313" s="7" t="s">
        <v>481</v>
      </c>
      <c r="E313" s="3" t="s">
        <v>120</v>
      </c>
      <c r="F313" s="5">
        <v>10</v>
      </c>
      <c r="G313" s="8"/>
      <c r="H313" s="8"/>
      <c r="I313" s="8"/>
      <c r="J313" s="8"/>
      <c r="K313" s="8"/>
      <c r="L313" s="8"/>
      <c r="M313" s="3">
        <v>10</v>
      </c>
      <c r="N313" s="3">
        <v>0</v>
      </c>
      <c r="O313" s="3">
        <v>10</v>
      </c>
      <c r="P313" s="3">
        <v>0</v>
      </c>
      <c r="Q313" s="3">
        <v>2</v>
      </c>
      <c r="R313" s="3">
        <v>6084</v>
      </c>
      <c r="S313" s="3">
        <v>0</v>
      </c>
      <c r="T313" s="3">
        <v>204</v>
      </c>
      <c r="U313" s="3">
        <v>66906.19</v>
      </c>
      <c r="V313" s="3">
        <v>82123.289999999994</v>
      </c>
      <c r="W313" s="12">
        <v>115013.28</v>
      </c>
      <c r="X313" s="3">
        <v>1.4005000000000001</v>
      </c>
      <c r="Y313" s="3">
        <v>102328.99</v>
      </c>
      <c r="Z313" s="3">
        <v>115013.28</v>
      </c>
      <c r="AA313" s="3">
        <v>33227.300000000003</v>
      </c>
      <c r="AB313" s="3">
        <v>0</v>
      </c>
      <c r="AC313" s="3">
        <v>750.65</v>
      </c>
      <c r="AD313" s="3">
        <v>250.2</v>
      </c>
      <c r="AE313" s="12">
        <v>11501.33</v>
      </c>
      <c r="AF313" s="3">
        <v>1952.06</v>
      </c>
      <c r="AG313" s="6">
        <v>7969.52</v>
      </c>
      <c r="AH313" s="3">
        <v>11798.55</v>
      </c>
      <c r="AI313" s="3">
        <v>6872.17</v>
      </c>
      <c r="AJ313" s="3">
        <v>0</v>
      </c>
      <c r="AK313" s="3">
        <v>1</v>
      </c>
      <c r="AL313" s="3">
        <v>0</v>
      </c>
      <c r="AM313" s="3">
        <v>45111.71</v>
      </c>
      <c r="AN313" s="3">
        <v>0</v>
      </c>
      <c r="AO313" s="3">
        <v>274386</v>
      </c>
      <c r="AP313" s="3">
        <v>471</v>
      </c>
      <c r="AQ313" s="3">
        <v>0</v>
      </c>
      <c r="AR313" s="3">
        <v>0</v>
      </c>
      <c r="AS313" s="3">
        <v>25.05</v>
      </c>
      <c r="AT313" s="3">
        <v>0</v>
      </c>
      <c r="AU313" s="3">
        <v>164.41</v>
      </c>
      <c r="AV313" s="3">
        <v>274</v>
      </c>
      <c r="AW313" s="3">
        <v>189.46</v>
      </c>
      <c r="AX313" s="3">
        <v>0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3">
        <v>0</v>
      </c>
      <c r="BK313" s="3">
        <v>7000</v>
      </c>
      <c r="BL313" s="3">
        <v>0</v>
      </c>
      <c r="BM313" s="3">
        <v>0</v>
      </c>
      <c r="BN313" s="3">
        <v>1898.2</v>
      </c>
      <c r="BO313" s="3">
        <v>0</v>
      </c>
      <c r="BP313" s="3">
        <v>0</v>
      </c>
      <c r="BQ313" s="3">
        <v>0</v>
      </c>
      <c r="BR313" s="3">
        <v>2995.38</v>
      </c>
      <c r="BS313" s="3">
        <v>0</v>
      </c>
      <c r="BT313" s="3">
        <v>0</v>
      </c>
      <c r="BU313" s="3">
        <v>0</v>
      </c>
      <c r="BV313" s="3">
        <v>0</v>
      </c>
      <c r="BW313" s="3">
        <v>0</v>
      </c>
      <c r="BX313" s="3">
        <v>0</v>
      </c>
      <c r="BY313" s="3">
        <v>1815.82</v>
      </c>
      <c r="BZ313" s="3">
        <v>0</v>
      </c>
      <c r="CA313" s="3">
        <v>0</v>
      </c>
      <c r="CB313" s="3">
        <v>0</v>
      </c>
      <c r="CC313" s="3">
        <v>0</v>
      </c>
      <c r="CD313" s="3">
        <v>0</v>
      </c>
      <c r="CE313" s="3">
        <v>0</v>
      </c>
      <c r="CF313" s="3">
        <v>0</v>
      </c>
      <c r="CG313" s="3">
        <v>0</v>
      </c>
      <c r="CH313" s="3">
        <v>0</v>
      </c>
      <c r="CI313" s="3">
        <v>0</v>
      </c>
      <c r="CJ313" s="3">
        <v>0</v>
      </c>
      <c r="CK313" s="3">
        <v>0</v>
      </c>
      <c r="CL313" s="3">
        <v>0</v>
      </c>
      <c r="CM313" s="3">
        <v>51983.88</v>
      </c>
      <c r="CN313" s="3">
        <v>0</v>
      </c>
      <c r="CO313" s="3">
        <v>0</v>
      </c>
      <c r="CP313" s="3">
        <v>0</v>
      </c>
      <c r="CQ313" s="3">
        <v>0</v>
      </c>
      <c r="CR313" s="3">
        <v>0</v>
      </c>
      <c r="CS313" s="3">
        <v>0</v>
      </c>
      <c r="CT313" s="3">
        <v>0</v>
      </c>
      <c r="CU313" s="3">
        <v>0</v>
      </c>
      <c r="CV313" s="3">
        <v>0</v>
      </c>
      <c r="CW313" s="3">
        <v>0</v>
      </c>
      <c r="CX313" s="3">
        <v>1895.37</v>
      </c>
      <c r="CY313" s="3">
        <v>0</v>
      </c>
      <c r="CZ313" s="3">
        <v>0</v>
      </c>
      <c r="DA313" s="3">
        <v>0</v>
      </c>
      <c r="DB313" s="3">
        <v>7000</v>
      </c>
      <c r="DC313" s="3">
        <v>0</v>
      </c>
      <c r="DD313" s="3">
        <v>0</v>
      </c>
      <c r="DE313" s="3">
        <v>0</v>
      </c>
      <c r="DF313" s="3">
        <v>0</v>
      </c>
      <c r="DG313" s="3">
        <v>0</v>
      </c>
      <c r="DH313" s="3">
        <v>0</v>
      </c>
      <c r="DI313" s="3">
        <v>0</v>
      </c>
      <c r="DJ313" s="3">
        <v>0</v>
      </c>
      <c r="DK313" s="3">
        <v>0</v>
      </c>
      <c r="DL313" s="3">
        <v>0</v>
      </c>
      <c r="DM313" s="3">
        <v>52064.5</v>
      </c>
      <c r="DN313" s="3">
        <v>0</v>
      </c>
      <c r="DO313" s="3">
        <v>0</v>
      </c>
      <c r="DP313" s="3">
        <v>0</v>
      </c>
      <c r="DQ313" s="3">
        <v>0</v>
      </c>
      <c r="DR313" s="3">
        <v>0</v>
      </c>
      <c r="DS313" s="3">
        <v>0</v>
      </c>
      <c r="DT313" s="3" t="s">
        <v>126</v>
      </c>
      <c r="DU313" s="3"/>
      <c r="DV313" s="16" t="s">
        <v>1073</v>
      </c>
    </row>
    <row r="314" spans="1:126" ht="12.75" customHeight="1" x14ac:dyDescent="0.25">
      <c r="A314" s="3" t="s">
        <v>1055</v>
      </c>
      <c r="B314" s="3" t="s">
        <v>482</v>
      </c>
      <c r="C314" s="7" t="s">
        <v>910</v>
      </c>
      <c r="D314" s="7" t="s">
        <v>483</v>
      </c>
      <c r="E314" s="3" t="s">
        <v>120</v>
      </c>
      <c r="F314" s="5">
        <v>203</v>
      </c>
      <c r="G314" s="8"/>
      <c r="H314" s="8"/>
      <c r="I314" s="8"/>
      <c r="J314" s="8"/>
      <c r="K314" s="8"/>
      <c r="L314" s="5">
        <v>58</v>
      </c>
      <c r="M314" s="3">
        <v>261</v>
      </c>
      <c r="N314" s="3">
        <v>0</v>
      </c>
      <c r="O314" s="3">
        <v>261</v>
      </c>
      <c r="P314" s="3">
        <v>600</v>
      </c>
      <c r="Q314" s="3">
        <v>22.47</v>
      </c>
      <c r="R314" s="3">
        <v>68353.740000000005</v>
      </c>
      <c r="S314" s="3">
        <v>4246.3999999999996</v>
      </c>
      <c r="T314" s="3">
        <v>5324.4</v>
      </c>
      <c r="U314" s="3">
        <v>1374951.85</v>
      </c>
      <c r="V314" s="3">
        <v>1722941.9</v>
      </c>
      <c r="W314" s="12">
        <v>1422535.88</v>
      </c>
      <c r="X314" s="3">
        <v>0.8256</v>
      </c>
      <c r="Y314" s="3">
        <v>1422535.88</v>
      </c>
      <c r="Z314" s="3">
        <v>1722941.9</v>
      </c>
      <c r="AA314" s="3">
        <v>667162.21</v>
      </c>
      <c r="AB314" s="3">
        <v>0</v>
      </c>
      <c r="AC314" s="3">
        <v>69412.009999999995</v>
      </c>
      <c r="AD314" s="3">
        <v>13060.44</v>
      </c>
      <c r="AE314" s="12">
        <v>137963</v>
      </c>
      <c r="AF314" s="3">
        <v>0</v>
      </c>
      <c r="AG314" s="6">
        <v>44962.91</v>
      </c>
      <c r="AH314" s="3">
        <v>371889.2</v>
      </c>
      <c r="AI314" s="3">
        <v>143000.98000000001</v>
      </c>
      <c r="AJ314" s="3">
        <v>0</v>
      </c>
      <c r="AK314" s="3">
        <v>1</v>
      </c>
      <c r="AL314" s="3">
        <v>0</v>
      </c>
      <c r="AM314" s="3">
        <v>47584.03</v>
      </c>
      <c r="AN314" s="3">
        <v>0</v>
      </c>
      <c r="AO314" s="3">
        <v>3340914</v>
      </c>
      <c r="AP314" s="3">
        <v>8689</v>
      </c>
      <c r="AQ314" s="3">
        <v>0</v>
      </c>
      <c r="AR314" s="3">
        <v>0</v>
      </c>
      <c r="AS314" s="3">
        <v>42.8</v>
      </c>
      <c r="AT314" s="3">
        <v>0</v>
      </c>
      <c r="AU314" s="3">
        <v>14.24</v>
      </c>
      <c r="AV314" s="3">
        <v>3341</v>
      </c>
      <c r="AW314" s="3">
        <v>57.04</v>
      </c>
      <c r="AX314" s="3">
        <v>51.95</v>
      </c>
      <c r="AY314" s="3">
        <v>9.14</v>
      </c>
      <c r="AZ314" s="3">
        <v>1.5</v>
      </c>
      <c r="BA314" s="3">
        <v>0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233834.15</v>
      </c>
      <c r="BI314" s="3">
        <v>120112.53</v>
      </c>
      <c r="BJ314" s="3">
        <v>5000</v>
      </c>
      <c r="BK314" s="3">
        <v>172500</v>
      </c>
      <c r="BL314" s="3">
        <v>10500</v>
      </c>
      <c r="BM314" s="3">
        <v>0</v>
      </c>
      <c r="BN314" s="3">
        <v>7882.25</v>
      </c>
      <c r="BO314" s="3">
        <v>8469.2800000000007</v>
      </c>
      <c r="BP314" s="3">
        <v>0</v>
      </c>
      <c r="BQ314" s="3">
        <v>0</v>
      </c>
      <c r="BR314" s="3">
        <v>0</v>
      </c>
      <c r="BS314" s="3">
        <v>34183.25</v>
      </c>
      <c r="BT314" s="3">
        <v>89592.72</v>
      </c>
      <c r="BU314" s="3">
        <v>0</v>
      </c>
      <c r="BV314" s="3">
        <v>16130.81</v>
      </c>
      <c r="BW314" s="3">
        <v>22604.49</v>
      </c>
      <c r="BX314" s="3">
        <v>0</v>
      </c>
      <c r="BY314" s="3">
        <v>6189.29</v>
      </c>
      <c r="BZ314" s="3">
        <v>5561.49</v>
      </c>
      <c r="CA314" s="3">
        <v>0</v>
      </c>
      <c r="CB314" s="3">
        <v>0</v>
      </c>
      <c r="CC314" s="3">
        <v>3388.92</v>
      </c>
      <c r="CD314" s="3">
        <v>0</v>
      </c>
      <c r="CE314" s="3">
        <v>0</v>
      </c>
      <c r="CF314" s="3">
        <v>0</v>
      </c>
      <c r="CG314" s="3">
        <v>0</v>
      </c>
      <c r="CH314" s="3">
        <v>0</v>
      </c>
      <c r="CI314" s="3">
        <v>0</v>
      </c>
      <c r="CJ314" s="3">
        <v>2907.79</v>
      </c>
      <c r="CK314" s="3">
        <v>0</v>
      </c>
      <c r="CL314" s="3">
        <v>0</v>
      </c>
      <c r="CM314" s="3">
        <v>190585.01</v>
      </c>
      <c r="CN314" s="3">
        <v>173555.06</v>
      </c>
      <c r="CO314" s="3">
        <v>30519.81</v>
      </c>
      <c r="CP314" s="3">
        <v>5000</v>
      </c>
      <c r="CQ314" s="3">
        <v>0</v>
      </c>
      <c r="CR314" s="3">
        <v>0</v>
      </c>
      <c r="CS314" s="3">
        <v>0</v>
      </c>
      <c r="CT314" s="3">
        <v>0</v>
      </c>
      <c r="CU314" s="3">
        <v>0</v>
      </c>
      <c r="CV314" s="3">
        <v>0</v>
      </c>
      <c r="CW314" s="3">
        <v>46766.83</v>
      </c>
      <c r="CX314" s="3">
        <v>60375</v>
      </c>
      <c r="CY314" s="3">
        <v>0</v>
      </c>
      <c r="CZ314" s="3">
        <v>0</v>
      </c>
      <c r="DA314" s="3">
        <v>11353.46</v>
      </c>
      <c r="DB314" s="3">
        <v>156369.19</v>
      </c>
      <c r="DC314" s="3">
        <v>0</v>
      </c>
      <c r="DD314" s="3">
        <v>0</v>
      </c>
      <c r="DE314" s="3">
        <v>0</v>
      </c>
      <c r="DF314" s="3">
        <v>0</v>
      </c>
      <c r="DG314" s="3">
        <v>0</v>
      </c>
      <c r="DH314" s="3">
        <v>0</v>
      </c>
      <c r="DI314" s="3">
        <v>0</v>
      </c>
      <c r="DJ314" s="3">
        <v>0</v>
      </c>
      <c r="DK314" s="3">
        <v>0</v>
      </c>
      <c r="DL314" s="3">
        <v>0</v>
      </c>
      <c r="DM314" s="3">
        <v>1186987.96</v>
      </c>
      <c r="DN314" s="3">
        <v>11353.46</v>
      </c>
      <c r="DO314" s="3">
        <v>0</v>
      </c>
      <c r="DP314" s="3">
        <v>0</v>
      </c>
      <c r="DQ314" s="3">
        <v>0</v>
      </c>
      <c r="DR314" s="3">
        <v>0</v>
      </c>
      <c r="DS314" s="3">
        <v>0</v>
      </c>
      <c r="DT314" s="3" t="s">
        <v>121</v>
      </c>
      <c r="DU314" s="3" t="s">
        <v>122</v>
      </c>
      <c r="DV314" s="16" t="s">
        <v>1078</v>
      </c>
    </row>
    <row r="315" spans="1:126" ht="12.75" customHeight="1" x14ac:dyDescent="0.25">
      <c r="A315" s="3" t="s">
        <v>1055</v>
      </c>
      <c r="B315" s="3" t="s">
        <v>482</v>
      </c>
      <c r="C315" s="7" t="s">
        <v>911</v>
      </c>
      <c r="D315" s="7" t="s">
        <v>484</v>
      </c>
      <c r="E315" s="3" t="s">
        <v>125</v>
      </c>
      <c r="F315" s="8"/>
      <c r="G315" s="8"/>
      <c r="H315" s="8"/>
      <c r="I315" s="8"/>
      <c r="J315" s="5">
        <v>98</v>
      </c>
      <c r="K315" s="8"/>
      <c r="L315" s="8"/>
      <c r="M315" s="3">
        <v>0</v>
      </c>
      <c r="N315" s="3">
        <v>98</v>
      </c>
      <c r="O315" s="3">
        <v>98</v>
      </c>
      <c r="P315" s="3">
        <v>0</v>
      </c>
      <c r="Q315" s="3">
        <v>10.967000000000001</v>
      </c>
      <c r="R315" s="3">
        <v>33361.61</v>
      </c>
      <c r="S315" s="3">
        <v>1123.8599999999999</v>
      </c>
      <c r="T315" s="3">
        <v>1999.2</v>
      </c>
      <c r="U315" s="3">
        <v>791114.57</v>
      </c>
      <c r="V315" s="3">
        <v>980998.02</v>
      </c>
      <c r="W315" s="12">
        <v>806114.45</v>
      </c>
      <c r="X315" s="3">
        <v>0.82169999999999999</v>
      </c>
      <c r="Y315" s="3">
        <v>806114.45</v>
      </c>
      <c r="Z315" s="3">
        <v>980998.02</v>
      </c>
      <c r="AA315" s="3">
        <v>400759.41</v>
      </c>
      <c r="AB315" s="3">
        <v>0</v>
      </c>
      <c r="AC315" s="3">
        <v>25303.95</v>
      </c>
      <c r="AD315" s="3">
        <v>4903.92</v>
      </c>
      <c r="AE315" s="12">
        <v>73648.81</v>
      </c>
      <c r="AF315" s="3">
        <v>0</v>
      </c>
      <c r="AG315" s="6">
        <v>22607.65</v>
      </c>
      <c r="AH315" s="3">
        <v>219216.72</v>
      </c>
      <c r="AI315" s="3">
        <v>0</v>
      </c>
      <c r="AJ315" s="3">
        <v>86742.17</v>
      </c>
      <c r="AK315" s="3">
        <v>0</v>
      </c>
      <c r="AL315" s="3">
        <v>1</v>
      </c>
      <c r="AM315" s="3">
        <v>14999.88</v>
      </c>
      <c r="AN315" s="3">
        <v>0</v>
      </c>
      <c r="AO315" s="3">
        <v>3326493</v>
      </c>
      <c r="AP315" s="3">
        <v>0</v>
      </c>
      <c r="AQ315" s="3">
        <v>8412</v>
      </c>
      <c r="AR315" s="3">
        <v>0</v>
      </c>
      <c r="AS315" s="3">
        <v>0</v>
      </c>
      <c r="AT315" s="3">
        <v>26.06</v>
      </c>
      <c r="AU315" s="3">
        <v>4.51</v>
      </c>
      <c r="AV315" s="3">
        <v>3326</v>
      </c>
      <c r="AW315" s="3">
        <v>30.57</v>
      </c>
      <c r="AX315" s="3">
        <v>49.38</v>
      </c>
      <c r="AY315" s="3">
        <v>9.17</v>
      </c>
      <c r="AZ315" s="3">
        <v>1.33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232196.6</v>
      </c>
      <c r="BI315" s="3">
        <v>125621.96</v>
      </c>
      <c r="BJ315" s="3">
        <v>5000</v>
      </c>
      <c r="BK315" s="3">
        <v>97700</v>
      </c>
      <c r="BL315" s="3">
        <v>9000</v>
      </c>
      <c r="BM315" s="3">
        <v>0</v>
      </c>
      <c r="BN315" s="3">
        <v>8093.9</v>
      </c>
      <c r="BO315" s="3">
        <v>6484.47</v>
      </c>
      <c r="BP315" s="3">
        <v>0</v>
      </c>
      <c r="BQ315" s="3">
        <v>0</v>
      </c>
      <c r="BR315" s="3">
        <v>0</v>
      </c>
      <c r="BS315" s="3">
        <v>22026.15</v>
      </c>
      <c r="BT315" s="3">
        <v>95102.15</v>
      </c>
      <c r="BU315" s="3">
        <v>568.16</v>
      </c>
      <c r="BV315" s="3">
        <v>1859.72</v>
      </c>
      <c r="BW315" s="3">
        <v>19925.439999999999</v>
      </c>
      <c r="BX315" s="3">
        <v>0</v>
      </c>
      <c r="BY315" s="3">
        <v>7119.81</v>
      </c>
      <c r="BZ315" s="3">
        <v>4388.93</v>
      </c>
      <c r="CA315" s="3">
        <v>0</v>
      </c>
      <c r="CB315" s="3">
        <v>0</v>
      </c>
      <c r="CC315" s="3">
        <v>2196.6</v>
      </c>
      <c r="CD315" s="3">
        <v>0</v>
      </c>
      <c r="CE315" s="3">
        <v>0</v>
      </c>
      <c r="CF315" s="3">
        <v>0</v>
      </c>
      <c r="CG315" s="3">
        <v>0</v>
      </c>
      <c r="CH315" s="3">
        <v>0</v>
      </c>
      <c r="CI315" s="3">
        <v>0</v>
      </c>
      <c r="CJ315" s="3">
        <v>2095.54</v>
      </c>
      <c r="CK315" s="3">
        <v>0</v>
      </c>
      <c r="CL315" s="3">
        <v>0</v>
      </c>
      <c r="CM315" s="3">
        <v>101742.05</v>
      </c>
      <c r="CN315" s="3">
        <v>164270.59</v>
      </c>
      <c r="CO315" s="3">
        <v>30519.81</v>
      </c>
      <c r="CP315" s="3">
        <v>4431.84</v>
      </c>
      <c r="CQ315" s="3">
        <v>0</v>
      </c>
      <c r="CR315" s="3">
        <v>0</v>
      </c>
      <c r="CS315" s="3">
        <v>0</v>
      </c>
      <c r="CT315" s="3">
        <v>0</v>
      </c>
      <c r="CU315" s="3">
        <v>0</v>
      </c>
      <c r="CV315" s="3">
        <v>0</v>
      </c>
      <c r="CW315" s="3">
        <v>46439.32</v>
      </c>
      <c r="CX315" s="3">
        <v>34195</v>
      </c>
      <c r="CY315" s="3">
        <v>0</v>
      </c>
      <c r="CZ315" s="3">
        <v>0</v>
      </c>
      <c r="DA315" s="3">
        <v>21851.63</v>
      </c>
      <c r="DB315" s="3">
        <v>95840.28</v>
      </c>
      <c r="DC315" s="3">
        <v>0</v>
      </c>
      <c r="DD315" s="3">
        <v>0</v>
      </c>
      <c r="DE315" s="3">
        <v>0</v>
      </c>
      <c r="DF315" s="3">
        <v>0</v>
      </c>
      <c r="DG315" s="3">
        <v>0</v>
      </c>
      <c r="DH315" s="3">
        <v>0</v>
      </c>
      <c r="DI315" s="3">
        <v>0</v>
      </c>
      <c r="DJ315" s="3">
        <v>0</v>
      </c>
      <c r="DK315" s="3">
        <v>0</v>
      </c>
      <c r="DL315" s="3">
        <v>0</v>
      </c>
      <c r="DM315" s="3">
        <v>681764.75</v>
      </c>
      <c r="DN315" s="3">
        <v>21851.63</v>
      </c>
      <c r="DO315" s="3">
        <v>0</v>
      </c>
      <c r="DP315" s="3">
        <v>0</v>
      </c>
      <c r="DQ315" s="3">
        <v>0</v>
      </c>
      <c r="DR315" s="3">
        <v>0</v>
      </c>
      <c r="DS315" s="3">
        <v>0</v>
      </c>
      <c r="DT315" s="3" t="s">
        <v>121</v>
      </c>
      <c r="DU315" s="3" t="s">
        <v>122</v>
      </c>
      <c r="DV315" s="16" t="s">
        <v>1078</v>
      </c>
    </row>
    <row r="316" spans="1:126" ht="12.75" customHeight="1" x14ac:dyDescent="0.25">
      <c r="A316" s="3" t="s">
        <v>1055</v>
      </c>
      <c r="B316" s="3" t="s">
        <v>482</v>
      </c>
      <c r="C316" s="7" t="s">
        <v>912</v>
      </c>
      <c r="D316" s="7" t="s">
        <v>485</v>
      </c>
      <c r="E316" s="3" t="s">
        <v>120</v>
      </c>
      <c r="F316" s="5">
        <v>345</v>
      </c>
      <c r="G316" s="8"/>
      <c r="H316" s="8"/>
      <c r="I316" s="8"/>
      <c r="J316" s="8"/>
      <c r="K316" s="8"/>
      <c r="L316" s="5">
        <v>112</v>
      </c>
      <c r="M316" s="3">
        <v>457</v>
      </c>
      <c r="N316" s="3">
        <v>0</v>
      </c>
      <c r="O316" s="3">
        <v>457</v>
      </c>
      <c r="P316" s="3">
        <v>2200</v>
      </c>
      <c r="Q316" s="3">
        <v>33.25</v>
      </c>
      <c r="R316" s="3">
        <v>101146.5</v>
      </c>
      <c r="S316" s="3">
        <v>5894.1</v>
      </c>
      <c r="T316" s="3">
        <v>9322.7999999999993</v>
      </c>
      <c r="U316" s="3">
        <v>2273320.65</v>
      </c>
      <c r="V316" s="3">
        <v>2841714.14</v>
      </c>
      <c r="W316" s="12">
        <v>2795158.37</v>
      </c>
      <c r="X316" s="3">
        <v>0.98360000000000003</v>
      </c>
      <c r="Y316" s="3">
        <v>2795158.37</v>
      </c>
      <c r="Z316" s="3">
        <v>2841714.14</v>
      </c>
      <c r="AA316" s="3">
        <v>1141625.48</v>
      </c>
      <c r="AB316" s="3">
        <v>0</v>
      </c>
      <c r="AC316" s="3">
        <v>73180.25</v>
      </c>
      <c r="AD316" s="3">
        <v>22818.240000000002</v>
      </c>
      <c r="AE316" s="12">
        <v>272849.83</v>
      </c>
      <c r="AF316" s="3">
        <v>0</v>
      </c>
      <c r="AG316" s="6">
        <v>133392.38</v>
      </c>
      <c r="AH316" s="3">
        <v>200969.56</v>
      </c>
      <c r="AI316" s="3">
        <v>605589.57999999996</v>
      </c>
      <c r="AJ316" s="3">
        <v>0</v>
      </c>
      <c r="AK316" s="3">
        <v>1</v>
      </c>
      <c r="AL316" s="3">
        <v>0</v>
      </c>
      <c r="AM316" s="3">
        <v>521837.72</v>
      </c>
      <c r="AN316" s="3">
        <v>0</v>
      </c>
      <c r="AO316" s="3">
        <v>16584277</v>
      </c>
      <c r="AP316" s="3">
        <v>5503</v>
      </c>
      <c r="AQ316" s="3">
        <v>0</v>
      </c>
      <c r="AR316" s="3">
        <v>0</v>
      </c>
      <c r="AS316" s="3">
        <v>36.520000000000003</v>
      </c>
      <c r="AT316" s="3">
        <v>0</v>
      </c>
      <c r="AU316" s="3">
        <v>31.47</v>
      </c>
      <c r="AV316" s="3">
        <v>16584</v>
      </c>
      <c r="AW316" s="3">
        <v>67.989999999999995</v>
      </c>
      <c r="AX316" s="3">
        <v>6.08</v>
      </c>
      <c r="AY316" s="3">
        <v>5.09</v>
      </c>
      <c r="AZ316" s="3">
        <v>0.2</v>
      </c>
      <c r="BA316" s="3">
        <v>0</v>
      </c>
      <c r="BB316" s="3">
        <v>0.77</v>
      </c>
      <c r="BC316" s="3">
        <v>0</v>
      </c>
      <c r="BD316" s="3">
        <v>0</v>
      </c>
      <c r="BE316" s="3">
        <v>0</v>
      </c>
      <c r="BF316" s="3">
        <v>7.91</v>
      </c>
      <c r="BG316" s="3">
        <v>0</v>
      </c>
      <c r="BH316" s="3">
        <v>233449.98</v>
      </c>
      <c r="BI316" s="3">
        <v>329190.82</v>
      </c>
      <c r="BJ316" s="3">
        <v>40000</v>
      </c>
      <c r="BK316" s="3">
        <v>409023.38</v>
      </c>
      <c r="BL316" s="3">
        <v>60000</v>
      </c>
      <c r="BM316" s="3">
        <v>0</v>
      </c>
      <c r="BN316" s="3">
        <v>10152.39</v>
      </c>
      <c r="BO316" s="3">
        <v>44987.83</v>
      </c>
      <c r="BP316" s="3">
        <v>162605</v>
      </c>
      <c r="BQ316" s="3">
        <v>19727.419999999998</v>
      </c>
      <c r="BR316" s="3">
        <v>0</v>
      </c>
      <c r="BS316" s="3">
        <v>38886.39</v>
      </c>
      <c r="BT316" s="3">
        <v>244845.06</v>
      </c>
      <c r="BU316" s="3">
        <v>36745.22</v>
      </c>
      <c r="BV316" s="3">
        <v>184497.36</v>
      </c>
      <c r="BW316" s="3">
        <v>47254.400000000001</v>
      </c>
      <c r="BX316" s="3">
        <v>0</v>
      </c>
      <c r="BY316" s="3">
        <v>7353.27</v>
      </c>
      <c r="BZ316" s="3">
        <v>19867.240000000002</v>
      </c>
      <c r="CA316" s="3">
        <v>31475.54</v>
      </c>
      <c r="CB316" s="3">
        <v>19727.419999999998</v>
      </c>
      <c r="CC316" s="3">
        <v>5406.49</v>
      </c>
      <c r="CD316" s="3">
        <v>0</v>
      </c>
      <c r="CE316" s="3">
        <v>0</v>
      </c>
      <c r="CF316" s="3">
        <v>0</v>
      </c>
      <c r="CG316" s="3">
        <v>0</v>
      </c>
      <c r="CH316" s="3">
        <v>0</v>
      </c>
      <c r="CI316" s="3">
        <v>0</v>
      </c>
      <c r="CJ316" s="3">
        <v>25120.59</v>
      </c>
      <c r="CK316" s="3">
        <v>0</v>
      </c>
      <c r="CL316" s="3">
        <v>0</v>
      </c>
      <c r="CM316" s="3">
        <v>1127427.3</v>
      </c>
      <c r="CN316" s="3">
        <v>100882.13</v>
      </c>
      <c r="CO316" s="3">
        <v>84345.76</v>
      </c>
      <c r="CP316" s="3">
        <v>3254.78</v>
      </c>
      <c r="CQ316" s="3">
        <v>12745.6</v>
      </c>
      <c r="CR316" s="3">
        <v>0</v>
      </c>
      <c r="CS316" s="3">
        <v>0</v>
      </c>
      <c r="CT316" s="3">
        <v>0</v>
      </c>
      <c r="CU316" s="3">
        <v>131129.46</v>
      </c>
      <c r="CV316" s="3">
        <v>0</v>
      </c>
      <c r="CW316" s="3">
        <v>46690</v>
      </c>
      <c r="CX316" s="3">
        <v>106072.75</v>
      </c>
      <c r="CY316" s="3">
        <v>10000</v>
      </c>
      <c r="CZ316" s="3">
        <v>20000</v>
      </c>
      <c r="DA316" s="3">
        <v>44137.48</v>
      </c>
      <c r="DB316" s="3">
        <v>224526.02</v>
      </c>
      <c r="DC316" s="3">
        <v>0</v>
      </c>
      <c r="DD316" s="3">
        <v>0</v>
      </c>
      <c r="DE316" s="3">
        <v>0</v>
      </c>
      <c r="DF316" s="3">
        <v>0</v>
      </c>
      <c r="DG316" s="3">
        <v>0</v>
      </c>
      <c r="DH316" s="3">
        <v>0</v>
      </c>
      <c r="DI316" s="3">
        <v>0</v>
      </c>
      <c r="DJ316" s="3">
        <v>0</v>
      </c>
      <c r="DK316" s="3">
        <v>0</v>
      </c>
      <c r="DL316" s="3">
        <v>0</v>
      </c>
      <c r="DM316" s="3">
        <v>1534338.69</v>
      </c>
      <c r="DN316" s="3">
        <v>44137.49</v>
      </c>
      <c r="DO316" s="3">
        <v>0</v>
      </c>
      <c r="DP316" s="3">
        <v>0</v>
      </c>
      <c r="DQ316" s="3">
        <v>0</v>
      </c>
      <c r="DR316" s="3">
        <v>0</v>
      </c>
      <c r="DS316" s="3">
        <v>0</v>
      </c>
      <c r="DT316" s="3" t="s">
        <v>121</v>
      </c>
      <c r="DU316" s="3" t="s">
        <v>122</v>
      </c>
      <c r="DV316" s="16" t="s">
        <v>1076</v>
      </c>
    </row>
    <row r="317" spans="1:126" ht="12.75" customHeight="1" x14ac:dyDescent="0.25">
      <c r="A317" s="3" t="s">
        <v>1055</v>
      </c>
      <c r="B317" s="3" t="s">
        <v>482</v>
      </c>
      <c r="C317" s="7" t="s">
        <v>913</v>
      </c>
      <c r="D317" s="7" t="s">
        <v>486</v>
      </c>
      <c r="E317" s="3" t="s">
        <v>125</v>
      </c>
      <c r="F317" s="8"/>
      <c r="G317" s="8"/>
      <c r="H317" s="8"/>
      <c r="I317" s="8"/>
      <c r="J317" s="5">
        <v>222</v>
      </c>
      <c r="K317" s="8"/>
      <c r="L317" s="8"/>
      <c r="M317" s="3">
        <v>0</v>
      </c>
      <c r="N317" s="3">
        <v>222</v>
      </c>
      <c r="O317" s="3">
        <v>222</v>
      </c>
      <c r="P317" s="3">
        <v>1000</v>
      </c>
      <c r="Q317" s="3">
        <v>18.75</v>
      </c>
      <c r="R317" s="3">
        <v>57037.5</v>
      </c>
      <c r="S317" s="3">
        <v>1456.86</v>
      </c>
      <c r="T317" s="3">
        <v>4528.8</v>
      </c>
      <c r="U317" s="3">
        <v>1479138.51</v>
      </c>
      <c r="V317" s="3">
        <v>1848621.4</v>
      </c>
      <c r="W317" s="12">
        <v>1798206.79</v>
      </c>
      <c r="X317" s="3">
        <v>0.97270000000000001</v>
      </c>
      <c r="Y317" s="3">
        <v>1798206.79</v>
      </c>
      <c r="Z317" s="3">
        <v>1848621.4</v>
      </c>
      <c r="AA317" s="3">
        <v>756454.75</v>
      </c>
      <c r="AB317" s="3">
        <v>0</v>
      </c>
      <c r="AC317" s="3">
        <v>40598.43</v>
      </c>
      <c r="AD317" s="3">
        <v>11108.88</v>
      </c>
      <c r="AE317" s="12">
        <v>173431.95</v>
      </c>
      <c r="AF317" s="3">
        <v>0</v>
      </c>
      <c r="AG317" s="6">
        <v>88340.4</v>
      </c>
      <c r="AH317" s="3">
        <v>181110.36</v>
      </c>
      <c r="AI317" s="3">
        <v>0</v>
      </c>
      <c r="AJ317" s="3">
        <v>348611.41</v>
      </c>
      <c r="AK317" s="3">
        <v>0</v>
      </c>
      <c r="AL317" s="3">
        <v>1</v>
      </c>
      <c r="AM317" s="3">
        <v>317781.03999999998</v>
      </c>
      <c r="AN317" s="3">
        <v>0</v>
      </c>
      <c r="AO317" s="3">
        <v>16194210</v>
      </c>
      <c r="AP317" s="3">
        <v>0</v>
      </c>
      <c r="AQ317" s="3">
        <v>8412</v>
      </c>
      <c r="AR317" s="3">
        <v>0</v>
      </c>
      <c r="AS317" s="3">
        <v>0</v>
      </c>
      <c r="AT317" s="3">
        <v>21.53</v>
      </c>
      <c r="AU317" s="3">
        <v>19.62</v>
      </c>
      <c r="AV317" s="3">
        <v>16194</v>
      </c>
      <c r="AW317" s="3">
        <v>41.15</v>
      </c>
      <c r="AX317" s="3">
        <v>4.8899999999999997</v>
      </c>
      <c r="AY317" s="3">
        <v>4.84</v>
      </c>
      <c r="AZ317" s="3">
        <v>0.36</v>
      </c>
      <c r="BA317" s="3">
        <v>0</v>
      </c>
      <c r="BB317" s="3">
        <v>1.06</v>
      </c>
      <c r="BC317" s="3">
        <v>0</v>
      </c>
      <c r="BD317" s="3">
        <v>0</v>
      </c>
      <c r="BE317" s="3">
        <v>0</v>
      </c>
      <c r="BF317" s="3">
        <v>7.68</v>
      </c>
      <c r="BG317" s="3">
        <v>0</v>
      </c>
      <c r="BH317" s="3">
        <v>190347.5</v>
      </c>
      <c r="BI317" s="3">
        <v>214844.57</v>
      </c>
      <c r="BJ317" s="3">
        <v>50000</v>
      </c>
      <c r="BK317" s="3">
        <v>275000</v>
      </c>
      <c r="BL317" s="3">
        <v>68000</v>
      </c>
      <c r="BM317" s="3">
        <v>0</v>
      </c>
      <c r="BN317" s="3">
        <v>4357.2700000000004</v>
      </c>
      <c r="BO317" s="3">
        <v>34987.370000000003</v>
      </c>
      <c r="BP317" s="3">
        <v>174440</v>
      </c>
      <c r="BQ317" s="3">
        <v>19914.09</v>
      </c>
      <c r="BR317" s="3">
        <v>1287.24</v>
      </c>
      <c r="BS317" s="3">
        <v>58626.05</v>
      </c>
      <c r="BT317" s="3">
        <v>136492.13</v>
      </c>
      <c r="BU317" s="3">
        <v>44090.19</v>
      </c>
      <c r="BV317" s="3">
        <v>98289.98</v>
      </c>
      <c r="BW317" s="3">
        <v>50885.66</v>
      </c>
      <c r="BX317" s="3">
        <v>0</v>
      </c>
      <c r="BY317" s="3">
        <v>2536.02</v>
      </c>
      <c r="BZ317" s="3">
        <v>11374.21</v>
      </c>
      <c r="CA317" s="3">
        <v>50000</v>
      </c>
      <c r="CB317" s="3">
        <v>19914.09</v>
      </c>
      <c r="CC317" s="3">
        <v>5050.84</v>
      </c>
      <c r="CD317" s="3">
        <v>0</v>
      </c>
      <c r="CE317" s="3">
        <v>0</v>
      </c>
      <c r="CF317" s="3">
        <v>0</v>
      </c>
      <c r="CG317" s="3">
        <v>0</v>
      </c>
      <c r="CH317" s="3">
        <v>0</v>
      </c>
      <c r="CI317" s="3">
        <v>0</v>
      </c>
      <c r="CJ317" s="3">
        <v>23613.16</v>
      </c>
      <c r="CK317" s="3">
        <v>0</v>
      </c>
      <c r="CL317" s="3">
        <v>0</v>
      </c>
      <c r="CM317" s="3">
        <v>666392.44999999995</v>
      </c>
      <c r="CN317" s="3">
        <v>79137.94</v>
      </c>
      <c r="CO317" s="3">
        <v>78352.44</v>
      </c>
      <c r="CP317" s="3">
        <v>5909.81</v>
      </c>
      <c r="CQ317" s="3">
        <v>17114.34</v>
      </c>
      <c r="CR317" s="3">
        <v>0</v>
      </c>
      <c r="CS317" s="3">
        <v>0</v>
      </c>
      <c r="CT317" s="3">
        <v>0</v>
      </c>
      <c r="CU317" s="3">
        <v>124440</v>
      </c>
      <c r="CV317" s="3">
        <v>0</v>
      </c>
      <c r="CW317" s="3">
        <v>38069.5</v>
      </c>
      <c r="CX317" s="3">
        <v>72928.45</v>
      </c>
      <c r="CY317" s="3">
        <v>10000</v>
      </c>
      <c r="CZ317" s="3">
        <v>24208.39</v>
      </c>
      <c r="DA317" s="3">
        <v>23766.33</v>
      </c>
      <c r="DB317" s="3">
        <v>176710.02</v>
      </c>
      <c r="DC317" s="3">
        <v>0</v>
      </c>
      <c r="DD317" s="3">
        <v>0</v>
      </c>
      <c r="DE317" s="3">
        <v>0</v>
      </c>
      <c r="DF317" s="3">
        <v>0</v>
      </c>
      <c r="DG317" s="3">
        <v>0</v>
      </c>
      <c r="DH317" s="3">
        <v>0</v>
      </c>
      <c r="DI317" s="3">
        <v>0</v>
      </c>
      <c r="DJ317" s="3">
        <v>0</v>
      </c>
      <c r="DK317" s="3">
        <v>0</v>
      </c>
      <c r="DL317" s="3">
        <v>0</v>
      </c>
      <c r="DM317" s="3">
        <v>1042186.7</v>
      </c>
      <c r="DN317" s="3">
        <v>23766.34</v>
      </c>
      <c r="DO317" s="3">
        <v>0</v>
      </c>
      <c r="DP317" s="3">
        <v>0</v>
      </c>
      <c r="DQ317" s="3">
        <v>0</v>
      </c>
      <c r="DR317" s="3">
        <v>0</v>
      </c>
      <c r="DS317" s="3">
        <v>0</v>
      </c>
      <c r="DT317" s="3" t="s">
        <v>121</v>
      </c>
      <c r="DU317" s="3" t="s">
        <v>122</v>
      </c>
      <c r="DV317" s="16" t="s">
        <v>1076</v>
      </c>
    </row>
    <row r="318" spans="1:126" ht="12.75" customHeight="1" x14ac:dyDescent="0.25">
      <c r="A318" s="3" t="s">
        <v>1055</v>
      </c>
      <c r="B318" s="3" t="s">
        <v>482</v>
      </c>
      <c r="C318" s="7" t="s">
        <v>914</v>
      </c>
      <c r="D318" s="7" t="s">
        <v>487</v>
      </c>
      <c r="E318" s="3" t="s">
        <v>120</v>
      </c>
      <c r="F318" s="5">
        <v>37</v>
      </c>
      <c r="G318" s="8"/>
      <c r="H318" s="8"/>
      <c r="I318" s="8"/>
      <c r="J318" s="8"/>
      <c r="K318" s="8"/>
      <c r="L318" s="5">
        <v>11</v>
      </c>
      <c r="M318" s="3">
        <v>48</v>
      </c>
      <c r="N318" s="3">
        <v>0</v>
      </c>
      <c r="O318" s="3">
        <v>48</v>
      </c>
      <c r="P318" s="3">
        <v>0</v>
      </c>
      <c r="Q318" s="3">
        <v>6.7519999999999998</v>
      </c>
      <c r="R318" s="3">
        <v>20539.580000000002</v>
      </c>
      <c r="S318" s="3">
        <v>2100.8200000000002</v>
      </c>
      <c r="T318" s="3">
        <v>979.2</v>
      </c>
      <c r="U318" s="3">
        <v>313132.92</v>
      </c>
      <c r="V318" s="3">
        <v>386024.16</v>
      </c>
      <c r="W318" s="12">
        <v>491253.29</v>
      </c>
      <c r="X318" s="3">
        <v>1.2726</v>
      </c>
      <c r="Y318" s="3">
        <v>456141.23</v>
      </c>
      <c r="Z318" s="3">
        <v>491253.29</v>
      </c>
      <c r="AA318" s="3">
        <v>156222.17000000001</v>
      </c>
      <c r="AB318" s="3">
        <v>0</v>
      </c>
      <c r="AC318" s="3">
        <v>6500.3</v>
      </c>
      <c r="AD318" s="3">
        <v>2051.64</v>
      </c>
      <c r="AE318" s="12">
        <v>41354.53</v>
      </c>
      <c r="AF318" s="3">
        <v>0</v>
      </c>
      <c r="AG318" s="6">
        <v>27521.32</v>
      </c>
      <c r="AH318" s="3">
        <v>54892.9</v>
      </c>
      <c r="AI318" s="3">
        <v>44376.63</v>
      </c>
      <c r="AJ318" s="3">
        <v>0</v>
      </c>
      <c r="AK318" s="3">
        <v>1</v>
      </c>
      <c r="AL318" s="3">
        <v>0</v>
      </c>
      <c r="AM318" s="3">
        <v>178120.37</v>
      </c>
      <c r="AN318" s="3">
        <v>0</v>
      </c>
      <c r="AO318" s="3">
        <v>1398806</v>
      </c>
      <c r="AP318" s="3">
        <v>1730</v>
      </c>
      <c r="AQ318" s="3">
        <v>0</v>
      </c>
      <c r="AR318" s="3">
        <v>0</v>
      </c>
      <c r="AS318" s="3">
        <v>31.73</v>
      </c>
      <c r="AT318" s="3">
        <v>0</v>
      </c>
      <c r="AU318" s="3">
        <v>127.34</v>
      </c>
      <c r="AV318" s="3">
        <v>1399</v>
      </c>
      <c r="AW318" s="3">
        <v>159.07</v>
      </c>
      <c r="AX318" s="3">
        <v>19.11</v>
      </c>
      <c r="AY318" s="3">
        <v>15.18</v>
      </c>
      <c r="AZ318" s="3">
        <v>0</v>
      </c>
      <c r="BA318" s="3">
        <v>0</v>
      </c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3.57</v>
      </c>
      <c r="BH318" s="3">
        <v>51148</v>
      </c>
      <c r="BI318" s="3">
        <v>88179.69</v>
      </c>
      <c r="BJ318" s="3">
        <v>0</v>
      </c>
      <c r="BK318" s="3">
        <v>69000</v>
      </c>
      <c r="BL318" s="3">
        <v>6000</v>
      </c>
      <c r="BM318" s="3">
        <v>0</v>
      </c>
      <c r="BN318" s="3">
        <v>839.61</v>
      </c>
      <c r="BO318" s="3">
        <v>13531.39</v>
      </c>
      <c r="BP318" s="3">
        <v>0</v>
      </c>
      <c r="BQ318" s="3">
        <v>19839.97</v>
      </c>
      <c r="BR318" s="3">
        <v>0</v>
      </c>
      <c r="BS318" s="3">
        <v>8457.8700000000008</v>
      </c>
      <c r="BT318" s="3">
        <v>66948.490000000005</v>
      </c>
      <c r="BU318" s="3">
        <v>0</v>
      </c>
      <c r="BV318" s="3">
        <v>3225.72</v>
      </c>
      <c r="BW318" s="3">
        <v>6663.75</v>
      </c>
      <c r="BX318" s="3">
        <v>0</v>
      </c>
      <c r="BY318" s="3">
        <v>454.05</v>
      </c>
      <c r="BZ318" s="3">
        <v>9891.6299999999992</v>
      </c>
      <c r="CA318" s="3">
        <v>17522.150000000001</v>
      </c>
      <c r="CB318" s="3">
        <v>14839.97</v>
      </c>
      <c r="CC318" s="3">
        <v>3738.39</v>
      </c>
      <c r="CD318" s="3">
        <v>0</v>
      </c>
      <c r="CE318" s="3">
        <v>0</v>
      </c>
      <c r="CF318" s="3">
        <v>0</v>
      </c>
      <c r="CG318" s="3">
        <v>0</v>
      </c>
      <c r="CH318" s="3">
        <v>0</v>
      </c>
      <c r="CI318" s="3">
        <v>0</v>
      </c>
      <c r="CJ318" s="3">
        <v>3639.76</v>
      </c>
      <c r="CK318" s="3">
        <v>0</v>
      </c>
      <c r="CL318" s="3">
        <v>0</v>
      </c>
      <c r="CM318" s="3">
        <v>222497</v>
      </c>
      <c r="CN318" s="3">
        <v>26725.46</v>
      </c>
      <c r="CO318" s="3">
        <v>21231.200000000001</v>
      </c>
      <c r="CP318" s="3">
        <v>0</v>
      </c>
      <c r="CQ318" s="3">
        <v>0</v>
      </c>
      <c r="CR318" s="3">
        <v>0</v>
      </c>
      <c r="CS318" s="3">
        <v>0</v>
      </c>
      <c r="CT318" s="3">
        <v>0</v>
      </c>
      <c r="CU318" s="3">
        <v>0</v>
      </c>
      <c r="CV318" s="3">
        <v>5000</v>
      </c>
      <c r="CW318" s="3">
        <v>10229.6</v>
      </c>
      <c r="CX318" s="3">
        <v>24150</v>
      </c>
      <c r="CY318" s="3">
        <v>2100</v>
      </c>
      <c r="CZ318" s="3">
        <v>0</v>
      </c>
      <c r="DA318" s="3">
        <v>6113.14</v>
      </c>
      <c r="DB318" s="3">
        <v>65774.28</v>
      </c>
      <c r="DC318" s="3">
        <v>0</v>
      </c>
      <c r="DD318" s="3">
        <v>0</v>
      </c>
      <c r="DE318" s="3">
        <v>0</v>
      </c>
      <c r="DF318" s="3">
        <v>0</v>
      </c>
      <c r="DG318" s="3">
        <v>0</v>
      </c>
      <c r="DH318" s="3">
        <v>0</v>
      </c>
      <c r="DI318" s="3">
        <v>0</v>
      </c>
      <c r="DJ318" s="3">
        <v>0</v>
      </c>
      <c r="DK318" s="3">
        <v>0</v>
      </c>
      <c r="DL318" s="3">
        <v>0</v>
      </c>
      <c r="DM318" s="3">
        <v>241234.97</v>
      </c>
      <c r="DN318" s="3">
        <v>6113.14</v>
      </c>
      <c r="DO318" s="3">
        <v>0</v>
      </c>
      <c r="DP318" s="3">
        <v>0</v>
      </c>
      <c r="DQ318" s="3">
        <v>0</v>
      </c>
      <c r="DR318" s="3">
        <v>0</v>
      </c>
      <c r="DS318" s="3">
        <v>0</v>
      </c>
      <c r="DT318" s="3" t="s">
        <v>133</v>
      </c>
      <c r="DU318" s="3"/>
      <c r="DV318" s="16" t="s">
        <v>1073</v>
      </c>
    </row>
    <row r="319" spans="1:126" ht="12.75" customHeight="1" x14ac:dyDescent="0.25">
      <c r="A319" s="3" t="s">
        <v>1055</v>
      </c>
      <c r="B319" s="3" t="s">
        <v>482</v>
      </c>
      <c r="C319" s="7" t="s">
        <v>915</v>
      </c>
      <c r="D319" s="7" t="s">
        <v>488</v>
      </c>
      <c r="E319" s="3" t="s">
        <v>125</v>
      </c>
      <c r="F319" s="8"/>
      <c r="G319" s="8"/>
      <c r="H319" s="8"/>
      <c r="I319" s="8"/>
      <c r="J319" s="5">
        <v>34</v>
      </c>
      <c r="K319" s="8"/>
      <c r="L319" s="8"/>
      <c r="M319" s="3">
        <v>0</v>
      </c>
      <c r="N319" s="3">
        <v>34</v>
      </c>
      <c r="O319" s="3">
        <v>34</v>
      </c>
      <c r="P319" s="3">
        <v>0</v>
      </c>
      <c r="Q319" s="3">
        <v>7.1429999999999998</v>
      </c>
      <c r="R319" s="3">
        <v>21729.01</v>
      </c>
      <c r="S319" s="3">
        <v>1168.51</v>
      </c>
      <c r="T319" s="3">
        <v>693.6</v>
      </c>
      <c r="U319" s="3">
        <v>426588.7</v>
      </c>
      <c r="V319" s="3">
        <v>531032.30000000005</v>
      </c>
      <c r="W319" s="12">
        <v>488763.18</v>
      </c>
      <c r="X319" s="3">
        <v>0.9204</v>
      </c>
      <c r="Y319" s="3">
        <v>484297.61</v>
      </c>
      <c r="Z319" s="3">
        <v>531032.30000000005</v>
      </c>
      <c r="AA319" s="3">
        <v>215830.15</v>
      </c>
      <c r="AB319" s="3">
        <v>0</v>
      </c>
      <c r="AC319" s="3">
        <v>11474.18</v>
      </c>
      <c r="AD319" s="3">
        <v>1651.32</v>
      </c>
      <c r="AE319" s="12">
        <v>48876.32</v>
      </c>
      <c r="AF319" s="3">
        <v>3570.97</v>
      </c>
      <c r="AG319" s="6">
        <v>16128.33</v>
      </c>
      <c r="AH319" s="3">
        <v>131681.25</v>
      </c>
      <c r="AI319" s="3">
        <v>0</v>
      </c>
      <c r="AJ319" s="3">
        <v>27883.67</v>
      </c>
      <c r="AK319" s="3">
        <v>0</v>
      </c>
      <c r="AL319" s="3">
        <v>1</v>
      </c>
      <c r="AM319" s="3">
        <v>62174.48</v>
      </c>
      <c r="AN319" s="3">
        <v>0</v>
      </c>
      <c r="AO319" s="3">
        <v>1191379</v>
      </c>
      <c r="AP319" s="3">
        <v>0</v>
      </c>
      <c r="AQ319" s="3">
        <v>5625</v>
      </c>
      <c r="AR319" s="3">
        <v>0</v>
      </c>
      <c r="AS319" s="3">
        <v>0</v>
      </c>
      <c r="AT319" s="3">
        <v>23.41</v>
      </c>
      <c r="AU319" s="3">
        <v>52.19</v>
      </c>
      <c r="AV319" s="3">
        <v>1191</v>
      </c>
      <c r="AW319" s="3">
        <v>75.599999999999994</v>
      </c>
      <c r="AX319" s="3">
        <v>24.13</v>
      </c>
      <c r="AY319" s="3">
        <v>11.43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4.2</v>
      </c>
      <c r="BH319" s="3">
        <v>46243.24</v>
      </c>
      <c r="BI319" s="3">
        <v>99389.98</v>
      </c>
      <c r="BJ319" s="3">
        <v>0</v>
      </c>
      <c r="BK319" s="3">
        <v>72000</v>
      </c>
      <c r="BL319" s="3">
        <v>6000</v>
      </c>
      <c r="BM319" s="3">
        <v>0</v>
      </c>
      <c r="BN319" s="3">
        <v>1903.28</v>
      </c>
      <c r="BO319" s="3">
        <v>13966.44</v>
      </c>
      <c r="BP319" s="3">
        <v>0</v>
      </c>
      <c r="BQ319" s="3">
        <v>18352.09</v>
      </c>
      <c r="BR319" s="3">
        <v>0</v>
      </c>
      <c r="BS319" s="3">
        <v>419.82</v>
      </c>
      <c r="BT319" s="3">
        <v>85771.58</v>
      </c>
      <c r="BU319" s="3">
        <v>0</v>
      </c>
      <c r="BV319" s="3">
        <v>1309.8</v>
      </c>
      <c r="BW319" s="3">
        <v>6756.83</v>
      </c>
      <c r="BX319" s="3">
        <v>0</v>
      </c>
      <c r="BY319" s="3">
        <v>1378.03</v>
      </c>
      <c r="BZ319" s="3">
        <v>10701.93</v>
      </c>
      <c r="CA319" s="3">
        <v>6620.32</v>
      </c>
      <c r="CB319" s="3">
        <v>13352.09</v>
      </c>
      <c r="CC319" s="3">
        <v>3403.99</v>
      </c>
      <c r="CD319" s="3">
        <v>0</v>
      </c>
      <c r="CE319" s="3">
        <v>0</v>
      </c>
      <c r="CF319" s="3">
        <v>0</v>
      </c>
      <c r="CG319" s="3">
        <v>0</v>
      </c>
      <c r="CH319" s="3">
        <v>0</v>
      </c>
      <c r="CI319" s="3">
        <v>0</v>
      </c>
      <c r="CJ319" s="3">
        <v>3264.51</v>
      </c>
      <c r="CK319" s="3">
        <v>0</v>
      </c>
      <c r="CL319" s="3">
        <v>0</v>
      </c>
      <c r="CM319" s="3">
        <v>90058.15</v>
      </c>
      <c r="CN319" s="3">
        <v>28743.77</v>
      </c>
      <c r="CO319" s="3">
        <v>13618.4</v>
      </c>
      <c r="CP319" s="3">
        <v>0</v>
      </c>
      <c r="CQ319" s="3">
        <v>0</v>
      </c>
      <c r="CR319" s="3">
        <v>0</v>
      </c>
      <c r="CS319" s="3">
        <v>0</v>
      </c>
      <c r="CT319" s="3">
        <v>0</v>
      </c>
      <c r="CU319" s="3">
        <v>0</v>
      </c>
      <c r="CV319" s="3">
        <v>5000</v>
      </c>
      <c r="CW319" s="3">
        <v>9248.65</v>
      </c>
      <c r="CX319" s="3">
        <v>25200</v>
      </c>
      <c r="CY319" s="3">
        <v>2100</v>
      </c>
      <c r="CZ319" s="3">
        <v>0</v>
      </c>
      <c r="DA319" s="3">
        <v>6837.83</v>
      </c>
      <c r="DB319" s="3">
        <v>70690.2</v>
      </c>
      <c r="DC319" s="3">
        <v>0</v>
      </c>
      <c r="DD319" s="3">
        <v>0</v>
      </c>
      <c r="DE319" s="3">
        <v>0</v>
      </c>
      <c r="DF319" s="3">
        <v>0</v>
      </c>
      <c r="DG319" s="3">
        <v>0</v>
      </c>
      <c r="DH319" s="3">
        <v>0</v>
      </c>
      <c r="DI319" s="3">
        <v>0</v>
      </c>
      <c r="DJ319" s="3">
        <v>0</v>
      </c>
      <c r="DK319" s="3">
        <v>0</v>
      </c>
      <c r="DL319" s="3">
        <v>0</v>
      </c>
      <c r="DM319" s="3">
        <v>382576.7</v>
      </c>
      <c r="DN319" s="3">
        <v>6837.83</v>
      </c>
      <c r="DO319" s="3">
        <v>0</v>
      </c>
      <c r="DP319" s="3">
        <v>0</v>
      </c>
      <c r="DQ319" s="3">
        <v>0</v>
      </c>
      <c r="DR319" s="3">
        <v>0</v>
      </c>
      <c r="DS319" s="3">
        <v>0</v>
      </c>
      <c r="DT319" s="3" t="s">
        <v>121</v>
      </c>
      <c r="DU319" s="3" t="s">
        <v>122</v>
      </c>
      <c r="DV319" s="16" t="s">
        <v>1077</v>
      </c>
    </row>
    <row r="320" spans="1:126" ht="12.75" customHeight="1" x14ac:dyDescent="0.25">
      <c r="A320" s="3" t="s">
        <v>1055</v>
      </c>
      <c r="B320" s="3" t="s">
        <v>482</v>
      </c>
      <c r="C320" s="7" t="s">
        <v>916</v>
      </c>
      <c r="D320" s="7" t="s">
        <v>489</v>
      </c>
      <c r="E320" s="3" t="s">
        <v>120</v>
      </c>
      <c r="F320" s="5">
        <v>6</v>
      </c>
      <c r="G320" s="8"/>
      <c r="H320" s="8"/>
      <c r="I320" s="8"/>
      <c r="J320" s="8"/>
      <c r="K320" s="8"/>
      <c r="L320" s="8"/>
      <c r="M320" s="3">
        <v>6</v>
      </c>
      <c r="N320" s="3">
        <v>0</v>
      </c>
      <c r="O320" s="3">
        <v>6</v>
      </c>
      <c r="P320" s="3">
        <v>0</v>
      </c>
      <c r="Q320" s="3">
        <v>1</v>
      </c>
      <c r="R320" s="3">
        <v>3042</v>
      </c>
      <c r="S320" s="3">
        <v>0</v>
      </c>
      <c r="T320" s="3">
        <v>122.4</v>
      </c>
      <c r="U320" s="3">
        <v>47547.39</v>
      </c>
      <c r="V320" s="3">
        <v>58705.69</v>
      </c>
      <c r="W320" s="12">
        <v>60047.39</v>
      </c>
      <c r="X320" s="3">
        <v>1.0228999999999999</v>
      </c>
      <c r="Y320" s="3">
        <v>60047.39</v>
      </c>
      <c r="Z320" s="3">
        <v>76513.62</v>
      </c>
      <c r="AA320" s="3">
        <v>24155.88</v>
      </c>
      <c r="AB320" s="3">
        <v>0</v>
      </c>
      <c r="AC320" s="3">
        <v>750.65</v>
      </c>
      <c r="AD320" s="3">
        <v>250.2</v>
      </c>
      <c r="AE320" s="12">
        <v>10000</v>
      </c>
      <c r="AF320" s="3">
        <v>0</v>
      </c>
      <c r="AG320" s="6">
        <v>8755.6299999999992</v>
      </c>
      <c r="AH320" s="3">
        <v>0</v>
      </c>
      <c r="AI320" s="3">
        <v>1914.98</v>
      </c>
      <c r="AJ320" s="3">
        <v>0</v>
      </c>
      <c r="AK320" s="3">
        <v>1</v>
      </c>
      <c r="AL320" s="3">
        <v>0</v>
      </c>
      <c r="AM320" s="3">
        <v>12500</v>
      </c>
      <c r="AN320" s="3">
        <v>0</v>
      </c>
      <c r="AO320" s="3">
        <v>670009</v>
      </c>
      <c r="AP320" s="3">
        <v>0</v>
      </c>
      <c r="AQ320" s="3">
        <v>0</v>
      </c>
      <c r="AR320" s="3">
        <v>0</v>
      </c>
      <c r="AS320" s="3">
        <v>2.86</v>
      </c>
      <c r="AT320" s="3">
        <v>0</v>
      </c>
      <c r="AU320" s="3">
        <v>18.66</v>
      </c>
      <c r="AV320" s="3">
        <v>670</v>
      </c>
      <c r="AW320" s="3">
        <v>21.52</v>
      </c>
      <c r="AX320" s="3">
        <v>0</v>
      </c>
      <c r="AY320" s="3">
        <v>0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3">
        <v>0</v>
      </c>
      <c r="BF320" s="3">
        <v>0</v>
      </c>
      <c r="BG320" s="3">
        <v>0</v>
      </c>
      <c r="BH320" s="3">
        <v>8306.64</v>
      </c>
      <c r="BI320" s="3">
        <v>0</v>
      </c>
      <c r="BJ320" s="3">
        <v>824.54</v>
      </c>
      <c r="BK320" s="3">
        <v>6200</v>
      </c>
      <c r="BL320" s="3">
        <v>0</v>
      </c>
      <c r="BM320" s="3">
        <v>0</v>
      </c>
      <c r="BN320" s="3">
        <v>2065.88</v>
      </c>
      <c r="BO320" s="3">
        <v>975.43</v>
      </c>
      <c r="BP320" s="3">
        <v>0</v>
      </c>
      <c r="BQ320" s="3">
        <v>7074.08</v>
      </c>
      <c r="BR320" s="3">
        <v>8805.85</v>
      </c>
      <c r="BS320" s="3">
        <v>8306.64</v>
      </c>
      <c r="BT320" s="3">
        <v>0</v>
      </c>
      <c r="BU320" s="3">
        <v>824.54</v>
      </c>
      <c r="BV320" s="3">
        <v>3940.65</v>
      </c>
      <c r="BW320" s="3">
        <v>0</v>
      </c>
      <c r="BX320" s="3">
        <v>0</v>
      </c>
      <c r="BY320" s="3">
        <v>2007.34</v>
      </c>
      <c r="BZ320" s="3">
        <v>975.43</v>
      </c>
      <c r="CA320" s="3">
        <v>0</v>
      </c>
      <c r="CB320" s="3">
        <v>7074.08</v>
      </c>
      <c r="CC320" s="3">
        <v>0</v>
      </c>
      <c r="CD320" s="3">
        <v>0</v>
      </c>
      <c r="CE320" s="3">
        <v>0</v>
      </c>
      <c r="CF320" s="3">
        <v>0</v>
      </c>
      <c r="CG320" s="3">
        <v>0</v>
      </c>
      <c r="CH320" s="3">
        <v>0</v>
      </c>
      <c r="CI320" s="3">
        <v>0</v>
      </c>
      <c r="CJ320" s="3">
        <v>0</v>
      </c>
      <c r="CK320" s="3">
        <v>0</v>
      </c>
      <c r="CL320" s="3">
        <v>0</v>
      </c>
      <c r="CM320" s="3">
        <v>14414.98</v>
      </c>
      <c r="CN320" s="3">
        <v>0</v>
      </c>
      <c r="CO320" s="3">
        <v>0</v>
      </c>
      <c r="CP320" s="3">
        <v>0</v>
      </c>
      <c r="CQ320" s="3">
        <v>0</v>
      </c>
      <c r="CR320" s="3">
        <v>0</v>
      </c>
      <c r="CS320" s="3">
        <v>0</v>
      </c>
      <c r="CT320" s="3">
        <v>0</v>
      </c>
      <c r="CU320" s="3">
        <v>0</v>
      </c>
      <c r="CV320" s="3">
        <v>0</v>
      </c>
      <c r="CW320" s="3">
        <v>0</v>
      </c>
      <c r="CX320" s="3">
        <v>0</v>
      </c>
      <c r="CY320" s="3">
        <v>0</v>
      </c>
      <c r="CZ320" s="3">
        <v>0</v>
      </c>
      <c r="DA320" s="3">
        <v>0</v>
      </c>
      <c r="DB320" s="3">
        <v>2259.35</v>
      </c>
      <c r="DC320" s="3">
        <v>0</v>
      </c>
      <c r="DD320" s="3">
        <v>0</v>
      </c>
      <c r="DE320" s="3">
        <v>0</v>
      </c>
      <c r="DF320" s="3">
        <v>0</v>
      </c>
      <c r="DG320" s="3">
        <v>0</v>
      </c>
      <c r="DH320" s="3">
        <v>0</v>
      </c>
      <c r="DI320" s="3">
        <v>0</v>
      </c>
      <c r="DJ320" s="3">
        <v>0</v>
      </c>
      <c r="DK320" s="3">
        <v>0</v>
      </c>
      <c r="DL320" s="3">
        <v>0</v>
      </c>
      <c r="DM320" s="3">
        <v>28070.93</v>
      </c>
      <c r="DN320" s="3">
        <v>0</v>
      </c>
      <c r="DO320" s="3">
        <v>0</v>
      </c>
      <c r="DP320" s="3">
        <v>0</v>
      </c>
      <c r="DQ320" s="3">
        <v>0</v>
      </c>
      <c r="DR320" s="3">
        <v>0</v>
      </c>
      <c r="DS320" s="3">
        <v>0</v>
      </c>
      <c r="DT320" s="3" t="s">
        <v>126</v>
      </c>
      <c r="DU320" s="3"/>
      <c r="DV320" s="16" t="s">
        <v>1073</v>
      </c>
    </row>
    <row r="321" spans="1:126" ht="12.75" customHeight="1" x14ac:dyDescent="0.25">
      <c r="A321" s="3" t="s">
        <v>1055</v>
      </c>
      <c r="B321" s="3" t="s">
        <v>482</v>
      </c>
      <c r="C321" s="7" t="s">
        <v>917</v>
      </c>
      <c r="D321" s="7" t="s">
        <v>490</v>
      </c>
      <c r="E321" s="3" t="s">
        <v>120</v>
      </c>
      <c r="F321" s="5">
        <v>7</v>
      </c>
      <c r="G321" s="8"/>
      <c r="H321" s="8"/>
      <c r="I321" s="8"/>
      <c r="J321" s="8"/>
      <c r="K321" s="8"/>
      <c r="L321" s="8"/>
      <c r="M321" s="3">
        <v>7</v>
      </c>
      <c r="N321" s="3">
        <v>0</v>
      </c>
      <c r="O321" s="3">
        <v>7</v>
      </c>
      <c r="P321" s="3">
        <v>0</v>
      </c>
      <c r="Q321" s="3">
        <v>1</v>
      </c>
      <c r="R321" s="3">
        <v>3042</v>
      </c>
      <c r="S321" s="3">
        <v>0</v>
      </c>
      <c r="T321" s="3">
        <v>142.80000000000001</v>
      </c>
      <c r="U321" s="3">
        <v>52087.23</v>
      </c>
      <c r="V321" s="3">
        <v>64400.4</v>
      </c>
      <c r="W321" s="12">
        <v>83380.97</v>
      </c>
      <c r="X321" s="3">
        <v>1.2947</v>
      </c>
      <c r="Y321" s="3">
        <v>83380.97</v>
      </c>
      <c r="Z321" s="3">
        <v>83380.97</v>
      </c>
      <c r="AA321" s="3">
        <v>13211.94</v>
      </c>
      <c r="AB321" s="3">
        <v>13211.94</v>
      </c>
      <c r="AC321" s="3">
        <v>1050.9100000000001</v>
      </c>
      <c r="AD321" s="3">
        <v>350.28</v>
      </c>
      <c r="AE321" s="12">
        <v>10000</v>
      </c>
      <c r="AF321" s="3">
        <v>0</v>
      </c>
      <c r="AG321" s="6">
        <v>19360.150000000001</v>
      </c>
      <c r="AH321" s="3">
        <v>0</v>
      </c>
      <c r="AI321" s="3">
        <v>0</v>
      </c>
      <c r="AJ321" s="3">
        <v>0</v>
      </c>
      <c r="AK321" s="3">
        <v>1</v>
      </c>
      <c r="AL321" s="3">
        <v>0</v>
      </c>
      <c r="AM321" s="3">
        <v>30629.279999999999</v>
      </c>
      <c r="AN321" s="3">
        <v>0</v>
      </c>
      <c r="AO321" s="3">
        <v>2043516</v>
      </c>
      <c r="AP321" s="3">
        <v>0</v>
      </c>
      <c r="AQ321" s="3">
        <v>0</v>
      </c>
      <c r="AR321" s="3">
        <v>6.47</v>
      </c>
      <c r="AS321" s="3">
        <v>0</v>
      </c>
      <c r="AT321" s="3">
        <v>0</v>
      </c>
      <c r="AU321" s="3">
        <v>14.99</v>
      </c>
      <c r="AV321" s="3">
        <v>2044</v>
      </c>
      <c r="AW321" s="3">
        <v>21.46</v>
      </c>
      <c r="AX321" s="3">
        <v>1.29</v>
      </c>
      <c r="AY321" s="3">
        <v>6.09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3">
        <v>0</v>
      </c>
      <c r="BG321" s="3">
        <v>0</v>
      </c>
      <c r="BH321" s="3">
        <v>16300</v>
      </c>
      <c r="BI321" s="3">
        <v>12440</v>
      </c>
      <c r="BJ321" s="3">
        <v>0</v>
      </c>
      <c r="BK321" s="3">
        <v>12000</v>
      </c>
      <c r="BL321" s="3">
        <v>0</v>
      </c>
      <c r="BM321" s="3">
        <v>0</v>
      </c>
      <c r="BN321" s="3">
        <v>2673.72</v>
      </c>
      <c r="BO321" s="3">
        <v>1247.22</v>
      </c>
      <c r="BP321" s="3">
        <v>0</v>
      </c>
      <c r="BQ321" s="3">
        <v>0</v>
      </c>
      <c r="BR321" s="3">
        <v>2731.95</v>
      </c>
      <c r="BS321" s="3">
        <v>4862.82</v>
      </c>
      <c r="BT321" s="3">
        <v>0</v>
      </c>
      <c r="BU321" s="3">
        <v>0</v>
      </c>
      <c r="BV321" s="3">
        <v>5492.6</v>
      </c>
      <c r="BW321" s="3">
        <v>0</v>
      </c>
      <c r="BX321" s="3">
        <v>0</v>
      </c>
      <c r="BY321" s="3">
        <v>2609.59</v>
      </c>
      <c r="BZ321" s="3">
        <v>1247.22</v>
      </c>
      <c r="CA321" s="3">
        <v>0</v>
      </c>
      <c r="CB321" s="3">
        <v>0</v>
      </c>
      <c r="CC321" s="3">
        <v>1459.74</v>
      </c>
      <c r="CD321" s="3">
        <v>0</v>
      </c>
      <c r="CE321" s="3">
        <v>0</v>
      </c>
      <c r="CF321" s="3">
        <v>0</v>
      </c>
      <c r="CG321" s="3">
        <v>0</v>
      </c>
      <c r="CH321" s="3">
        <v>0</v>
      </c>
      <c r="CI321" s="3">
        <v>0</v>
      </c>
      <c r="CJ321" s="3">
        <v>0</v>
      </c>
      <c r="CK321" s="3">
        <v>0</v>
      </c>
      <c r="CL321" s="3">
        <v>0</v>
      </c>
      <c r="CM321" s="3">
        <v>43841.22</v>
      </c>
      <c r="CN321" s="3">
        <v>2637.44</v>
      </c>
      <c r="CO321" s="3">
        <v>12440</v>
      </c>
      <c r="CP321" s="3">
        <v>0</v>
      </c>
      <c r="CQ321" s="3">
        <v>0</v>
      </c>
      <c r="CR321" s="3">
        <v>0</v>
      </c>
      <c r="CS321" s="3">
        <v>0</v>
      </c>
      <c r="CT321" s="3">
        <v>0</v>
      </c>
      <c r="CU321" s="3">
        <v>0</v>
      </c>
      <c r="CV321" s="3">
        <v>0</v>
      </c>
      <c r="CW321" s="3">
        <v>3260</v>
      </c>
      <c r="CX321" s="3">
        <v>4200</v>
      </c>
      <c r="CY321" s="3">
        <v>0</v>
      </c>
      <c r="CZ321" s="3">
        <v>0</v>
      </c>
      <c r="DA321" s="3">
        <v>3670</v>
      </c>
      <c r="DB321" s="3">
        <v>6507.4</v>
      </c>
      <c r="DC321" s="3">
        <v>0</v>
      </c>
      <c r="DD321" s="3">
        <v>0</v>
      </c>
      <c r="DE321" s="3">
        <v>0</v>
      </c>
      <c r="DF321" s="3">
        <v>0</v>
      </c>
      <c r="DG321" s="3">
        <v>0</v>
      </c>
      <c r="DH321" s="3">
        <v>0</v>
      </c>
      <c r="DI321" s="3">
        <v>0</v>
      </c>
      <c r="DJ321" s="3">
        <v>0</v>
      </c>
      <c r="DK321" s="3">
        <v>0</v>
      </c>
      <c r="DL321" s="3">
        <v>0</v>
      </c>
      <c r="DM321" s="3">
        <v>17447.650000000001</v>
      </c>
      <c r="DN321" s="3">
        <v>3670</v>
      </c>
      <c r="DO321" s="3">
        <v>0</v>
      </c>
      <c r="DP321" s="3">
        <v>0</v>
      </c>
      <c r="DQ321" s="3">
        <v>0</v>
      </c>
      <c r="DR321" s="3">
        <v>0</v>
      </c>
      <c r="DS321" s="3">
        <v>0</v>
      </c>
      <c r="DT321" s="3" t="s">
        <v>126</v>
      </c>
      <c r="DU321" s="3"/>
      <c r="DV321" s="16" t="s">
        <v>1073</v>
      </c>
    </row>
    <row r="322" spans="1:126" ht="12.75" customHeight="1" x14ac:dyDescent="0.25">
      <c r="A322" s="3" t="s">
        <v>1055</v>
      </c>
      <c r="B322" s="3" t="s">
        <v>482</v>
      </c>
      <c r="C322" s="7" t="s">
        <v>918</v>
      </c>
      <c r="D322" s="7" t="s">
        <v>491</v>
      </c>
      <c r="E322" s="3" t="s">
        <v>120</v>
      </c>
      <c r="F322" s="5">
        <v>6</v>
      </c>
      <c r="G322" s="8"/>
      <c r="H322" s="8"/>
      <c r="I322" s="8"/>
      <c r="J322" s="8"/>
      <c r="K322" s="8"/>
      <c r="L322" s="8"/>
      <c r="M322" s="3">
        <v>6</v>
      </c>
      <c r="N322" s="3">
        <v>0</v>
      </c>
      <c r="O322" s="3">
        <v>6</v>
      </c>
      <c r="P322" s="3">
        <v>0</v>
      </c>
      <c r="Q322" s="3">
        <v>1</v>
      </c>
      <c r="R322" s="3">
        <v>3042</v>
      </c>
      <c r="S322" s="3">
        <v>0</v>
      </c>
      <c r="T322" s="3">
        <v>122.4</v>
      </c>
      <c r="U322" s="3">
        <v>47777.59</v>
      </c>
      <c r="V322" s="3">
        <v>59005.95</v>
      </c>
      <c r="W322" s="12">
        <v>61962.53</v>
      </c>
      <c r="X322" s="3">
        <v>1.0501</v>
      </c>
      <c r="Y322" s="3">
        <v>61962.53</v>
      </c>
      <c r="Z322" s="3">
        <v>61962.53</v>
      </c>
      <c r="AA322" s="3">
        <v>24155.88</v>
      </c>
      <c r="AB322" s="3">
        <v>0</v>
      </c>
      <c r="AC322" s="3">
        <v>900.78</v>
      </c>
      <c r="AD322" s="3">
        <v>300.24</v>
      </c>
      <c r="AE322" s="12">
        <v>10000</v>
      </c>
      <c r="AF322" s="3">
        <v>0</v>
      </c>
      <c r="AG322" s="6">
        <v>4795.66</v>
      </c>
      <c r="AH322" s="3">
        <v>0</v>
      </c>
      <c r="AI322" s="3">
        <v>11929.85</v>
      </c>
      <c r="AJ322" s="3">
        <v>0</v>
      </c>
      <c r="AK322" s="3">
        <v>1</v>
      </c>
      <c r="AL322" s="3">
        <v>0</v>
      </c>
      <c r="AM322" s="3">
        <v>14184.94</v>
      </c>
      <c r="AN322" s="3">
        <v>0</v>
      </c>
      <c r="AO322" s="3">
        <v>1576962</v>
      </c>
      <c r="AP322" s="3">
        <v>0</v>
      </c>
      <c r="AQ322" s="3">
        <v>0</v>
      </c>
      <c r="AR322" s="3">
        <v>0</v>
      </c>
      <c r="AS322" s="3">
        <v>7.57</v>
      </c>
      <c r="AT322" s="3">
        <v>0</v>
      </c>
      <c r="AU322" s="3">
        <v>9</v>
      </c>
      <c r="AV322" s="3">
        <v>1577</v>
      </c>
      <c r="AW322" s="3">
        <v>16.57</v>
      </c>
      <c r="AX322" s="3">
        <v>0</v>
      </c>
      <c r="AY322" s="3">
        <v>0</v>
      </c>
      <c r="AZ322" s="3">
        <v>0</v>
      </c>
      <c r="BA322" s="3">
        <v>0</v>
      </c>
      <c r="BB322" s="3">
        <v>0</v>
      </c>
      <c r="BC322" s="3">
        <v>0</v>
      </c>
      <c r="BD322" s="3">
        <v>0</v>
      </c>
      <c r="BE322" s="3">
        <v>0</v>
      </c>
      <c r="BF322" s="3">
        <v>0</v>
      </c>
      <c r="BG322" s="3">
        <v>0</v>
      </c>
      <c r="BH322" s="3">
        <v>750</v>
      </c>
      <c r="BI322" s="3">
        <v>0</v>
      </c>
      <c r="BJ322" s="3">
        <v>0</v>
      </c>
      <c r="BK322" s="3">
        <v>6000</v>
      </c>
      <c r="BL322" s="3">
        <v>0</v>
      </c>
      <c r="BM322" s="3">
        <v>0</v>
      </c>
      <c r="BN322" s="3">
        <v>1525.25</v>
      </c>
      <c r="BO322" s="3">
        <v>1088.8699999999999</v>
      </c>
      <c r="BP322" s="3">
        <v>0</v>
      </c>
      <c r="BQ322" s="3">
        <v>2569.7399999999998</v>
      </c>
      <c r="BR322" s="3">
        <v>2831.02</v>
      </c>
      <c r="BS322" s="3">
        <v>657.47</v>
      </c>
      <c r="BT322" s="3">
        <v>0</v>
      </c>
      <c r="BU322" s="3">
        <v>0</v>
      </c>
      <c r="BV322" s="3">
        <v>1189.6600000000001</v>
      </c>
      <c r="BW322" s="3">
        <v>0</v>
      </c>
      <c r="BX322" s="3">
        <v>0</v>
      </c>
      <c r="BY322" s="3">
        <v>1466.42</v>
      </c>
      <c r="BZ322" s="3">
        <v>1088.8699999999999</v>
      </c>
      <c r="CA322" s="3">
        <v>0</v>
      </c>
      <c r="CB322" s="3">
        <v>2569.7399999999998</v>
      </c>
      <c r="CC322" s="3">
        <v>165.8</v>
      </c>
      <c r="CD322" s="3">
        <v>0</v>
      </c>
      <c r="CE322" s="3">
        <v>0</v>
      </c>
      <c r="CF322" s="3">
        <v>0</v>
      </c>
      <c r="CG322" s="3">
        <v>0</v>
      </c>
      <c r="CH322" s="3">
        <v>0</v>
      </c>
      <c r="CI322" s="3">
        <v>0</v>
      </c>
      <c r="CJ322" s="3">
        <v>0</v>
      </c>
      <c r="CK322" s="3">
        <v>0</v>
      </c>
      <c r="CL322" s="3">
        <v>0</v>
      </c>
      <c r="CM322" s="3">
        <v>26114.79</v>
      </c>
      <c r="CN322" s="3">
        <v>0</v>
      </c>
      <c r="CO322" s="3">
        <v>0</v>
      </c>
      <c r="CP322" s="3">
        <v>0</v>
      </c>
      <c r="CQ322" s="3">
        <v>0</v>
      </c>
      <c r="CR322" s="3">
        <v>0</v>
      </c>
      <c r="CS322" s="3">
        <v>0</v>
      </c>
      <c r="CT322" s="3">
        <v>0</v>
      </c>
      <c r="CU322" s="3">
        <v>0</v>
      </c>
      <c r="CV322" s="3">
        <v>0</v>
      </c>
      <c r="CW322" s="3">
        <v>150</v>
      </c>
      <c r="CX322" s="3">
        <v>2100</v>
      </c>
      <c r="CY322" s="3">
        <v>0</v>
      </c>
      <c r="CZ322" s="3">
        <v>0</v>
      </c>
      <c r="DA322" s="3">
        <v>0</v>
      </c>
      <c r="DB322" s="3">
        <v>4810.34</v>
      </c>
      <c r="DC322" s="3">
        <v>0</v>
      </c>
      <c r="DD322" s="3">
        <v>0</v>
      </c>
      <c r="DE322" s="3">
        <v>0</v>
      </c>
      <c r="DF322" s="3">
        <v>0</v>
      </c>
      <c r="DG322" s="3">
        <v>0</v>
      </c>
      <c r="DH322" s="3">
        <v>0</v>
      </c>
      <c r="DI322" s="3">
        <v>0</v>
      </c>
      <c r="DJ322" s="3">
        <v>0</v>
      </c>
      <c r="DK322" s="3">
        <v>0</v>
      </c>
      <c r="DL322" s="3">
        <v>0</v>
      </c>
      <c r="DM322" s="3">
        <v>28221.06</v>
      </c>
      <c r="DN322" s="3">
        <v>0</v>
      </c>
      <c r="DO322" s="3">
        <v>0</v>
      </c>
      <c r="DP322" s="3">
        <v>0</v>
      </c>
      <c r="DQ322" s="3">
        <v>0</v>
      </c>
      <c r="DR322" s="3">
        <v>0</v>
      </c>
      <c r="DS322" s="3">
        <v>0</v>
      </c>
      <c r="DT322" s="3" t="s">
        <v>121</v>
      </c>
      <c r="DU322" s="3" t="s">
        <v>122</v>
      </c>
      <c r="DV322" s="16" t="s">
        <v>1073</v>
      </c>
    </row>
    <row r="323" spans="1:126" ht="12.75" customHeight="1" x14ac:dyDescent="0.25">
      <c r="A323" s="3" t="s">
        <v>1055</v>
      </c>
      <c r="B323" s="3" t="s">
        <v>482</v>
      </c>
      <c r="C323" s="7" t="s">
        <v>919</v>
      </c>
      <c r="D323" s="7" t="s">
        <v>492</v>
      </c>
      <c r="E323" s="3" t="s">
        <v>120</v>
      </c>
      <c r="F323" s="5">
        <v>34</v>
      </c>
      <c r="G323" s="8"/>
      <c r="H323" s="8"/>
      <c r="I323" s="8"/>
      <c r="J323" s="8"/>
      <c r="K323" s="8"/>
      <c r="L323" s="5">
        <v>10</v>
      </c>
      <c r="M323" s="3">
        <v>44</v>
      </c>
      <c r="N323" s="3">
        <v>0</v>
      </c>
      <c r="O323" s="3">
        <v>44</v>
      </c>
      <c r="P323" s="3">
        <v>0</v>
      </c>
      <c r="Q323" s="3">
        <v>6.6879999999999997</v>
      </c>
      <c r="R323" s="3">
        <v>20344.900000000001</v>
      </c>
      <c r="S323" s="3">
        <v>1445.19</v>
      </c>
      <c r="T323" s="3">
        <v>897.6</v>
      </c>
      <c r="U323" s="3">
        <v>295051.84000000003</v>
      </c>
      <c r="V323" s="3">
        <v>363693.32</v>
      </c>
      <c r="W323" s="12">
        <v>368695.35</v>
      </c>
      <c r="X323" s="3">
        <v>1.0138</v>
      </c>
      <c r="Y323" s="3">
        <v>368695.35</v>
      </c>
      <c r="Z323" s="3">
        <v>368772.14</v>
      </c>
      <c r="AA323" s="3">
        <v>146524.04999999999</v>
      </c>
      <c r="AB323" s="3">
        <v>0</v>
      </c>
      <c r="AC323" s="3">
        <v>6605.72</v>
      </c>
      <c r="AD323" s="3">
        <v>2201.7600000000002</v>
      </c>
      <c r="AE323" s="12">
        <v>36869.54</v>
      </c>
      <c r="AF323" s="3">
        <v>284.27999999999997</v>
      </c>
      <c r="AG323" s="6">
        <v>13604.02</v>
      </c>
      <c r="AH323" s="3">
        <v>0</v>
      </c>
      <c r="AI323" s="3">
        <v>97484.44</v>
      </c>
      <c r="AJ323" s="3">
        <v>0</v>
      </c>
      <c r="AK323" s="3">
        <v>1</v>
      </c>
      <c r="AL323" s="3">
        <v>0</v>
      </c>
      <c r="AM323" s="3">
        <v>73643.509999999995</v>
      </c>
      <c r="AN323" s="3">
        <v>0</v>
      </c>
      <c r="AO323" s="3">
        <v>3546117</v>
      </c>
      <c r="AP323" s="3">
        <v>0</v>
      </c>
      <c r="AQ323" s="3">
        <v>0</v>
      </c>
      <c r="AR323" s="3">
        <v>0</v>
      </c>
      <c r="AS323" s="3">
        <v>27.49</v>
      </c>
      <c r="AT323" s="3">
        <v>0</v>
      </c>
      <c r="AU323" s="3">
        <v>20.77</v>
      </c>
      <c r="AV323" s="3">
        <v>3546</v>
      </c>
      <c r="AW323" s="3">
        <v>48.26</v>
      </c>
      <c r="AX323" s="3">
        <v>13.83</v>
      </c>
      <c r="AY323" s="3">
        <v>9.59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0</v>
      </c>
      <c r="BG323" s="3">
        <v>2.2599999999999998</v>
      </c>
      <c r="BH323" s="3">
        <v>97000</v>
      </c>
      <c r="BI323" s="3">
        <v>144474.91</v>
      </c>
      <c r="BJ323" s="3">
        <v>0</v>
      </c>
      <c r="BK323" s="3">
        <v>51750</v>
      </c>
      <c r="BL323" s="3">
        <v>6580</v>
      </c>
      <c r="BM323" s="3">
        <v>0</v>
      </c>
      <c r="BN323" s="3">
        <v>6712.02</v>
      </c>
      <c r="BO323" s="3">
        <v>6718.13</v>
      </c>
      <c r="BP323" s="3">
        <v>0</v>
      </c>
      <c r="BQ323" s="3">
        <v>50308.02</v>
      </c>
      <c r="BR323" s="3">
        <v>8145.92</v>
      </c>
      <c r="BS323" s="3">
        <v>637.27</v>
      </c>
      <c r="BT323" s="3">
        <v>109762.62</v>
      </c>
      <c r="BU323" s="3">
        <v>0</v>
      </c>
      <c r="BV323" s="3">
        <v>5052.6499999999996</v>
      </c>
      <c r="BW323" s="3">
        <v>6540.66</v>
      </c>
      <c r="BX323" s="3">
        <v>0</v>
      </c>
      <c r="BY323" s="3">
        <v>6318.71</v>
      </c>
      <c r="BZ323" s="3">
        <v>4146.3900000000003</v>
      </c>
      <c r="CA323" s="3">
        <v>0</v>
      </c>
      <c r="CB323" s="3">
        <v>42043.49</v>
      </c>
      <c r="CC323" s="3">
        <v>1247.3399999999999</v>
      </c>
      <c r="CD323" s="3">
        <v>714.3</v>
      </c>
      <c r="CE323" s="3">
        <v>0</v>
      </c>
      <c r="CF323" s="3">
        <v>89.15</v>
      </c>
      <c r="CG323" s="3">
        <v>42.44</v>
      </c>
      <c r="CH323" s="3">
        <v>0</v>
      </c>
      <c r="CI323" s="3">
        <v>30.02</v>
      </c>
      <c r="CJ323" s="3">
        <v>2571.7399999999998</v>
      </c>
      <c r="CK323" s="3">
        <v>0</v>
      </c>
      <c r="CL323" s="3">
        <v>264.52999999999997</v>
      </c>
      <c r="CM323" s="3">
        <v>171127.95</v>
      </c>
      <c r="CN323" s="3">
        <v>49057.39</v>
      </c>
      <c r="CO323" s="3">
        <v>33997.99</v>
      </c>
      <c r="CP323" s="3">
        <v>0</v>
      </c>
      <c r="CQ323" s="3">
        <v>0</v>
      </c>
      <c r="CR323" s="3">
        <v>0</v>
      </c>
      <c r="CS323" s="3">
        <v>0</v>
      </c>
      <c r="CT323" s="3">
        <v>0</v>
      </c>
      <c r="CU323" s="3">
        <v>0</v>
      </c>
      <c r="CV323" s="3">
        <v>8000</v>
      </c>
      <c r="CW323" s="3">
        <v>19400</v>
      </c>
      <c r="CX323" s="3">
        <v>18112.5</v>
      </c>
      <c r="CY323" s="3">
        <v>2303</v>
      </c>
      <c r="CZ323" s="3">
        <v>0</v>
      </c>
      <c r="DA323" s="3">
        <v>23029</v>
      </c>
      <c r="DB323" s="3">
        <v>46608.2</v>
      </c>
      <c r="DC323" s="3">
        <v>0</v>
      </c>
      <c r="DD323" s="3">
        <v>0</v>
      </c>
      <c r="DE323" s="3">
        <v>0</v>
      </c>
      <c r="DF323" s="3">
        <v>0</v>
      </c>
      <c r="DG323" s="3">
        <v>0</v>
      </c>
      <c r="DH323" s="3">
        <v>0</v>
      </c>
      <c r="DI323" s="3">
        <v>0</v>
      </c>
      <c r="DJ323" s="3">
        <v>0</v>
      </c>
      <c r="DK323" s="3">
        <v>0</v>
      </c>
      <c r="DL323" s="3">
        <v>0</v>
      </c>
      <c r="DM323" s="3">
        <v>175817.46</v>
      </c>
      <c r="DN323" s="3">
        <v>23029</v>
      </c>
      <c r="DO323" s="3">
        <v>0</v>
      </c>
      <c r="DP323" s="3">
        <v>0</v>
      </c>
      <c r="DQ323" s="3">
        <v>0</v>
      </c>
      <c r="DR323" s="3">
        <v>284.27999999999997</v>
      </c>
      <c r="DS323" s="3">
        <v>0</v>
      </c>
      <c r="DT323" s="3" t="s">
        <v>126</v>
      </c>
      <c r="DU323" s="3"/>
      <c r="DV323" s="16" t="s">
        <v>1073</v>
      </c>
    </row>
    <row r="324" spans="1:126" ht="12.75" customHeight="1" x14ac:dyDescent="0.25">
      <c r="A324" s="3" t="s">
        <v>1055</v>
      </c>
      <c r="B324" s="3" t="s">
        <v>482</v>
      </c>
      <c r="C324" s="7" t="s">
        <v>920</v>
      </c>
      <c r="D324" s="7" t="s">
        <v>493</v>
      </c>
      <c r="E324" s="3" t="s">
        <v>125</v>
      </c>
      <c r="F324" s="8"/>
      <c r="G324" s="8"/>
      <c r="H324" s="8"/>
      <c r="I324" s="8"/>
      <c r="J324" s="5">
        <v>22</v>
      </c>
      <c r="K324" s="8"/>
      <c r="L324" s="8"/>
      <c r="M324" s="3">
        <v>0</v>
      </c>
      <c r="N324" s="3">
        <v>22</v>
      </c>
      <c r="O324" s="3">
        <v>22</v>
      </c>
      <c r="P324" s="3">
        <v>0</v>
      </c>
      <c r="Q324" s="3">
        <v>5.8150000000000004</v>
      </c>
      <c r="R324" s="3">
        <v>17689.23</v>
      </c>
      <c r="S324" s="3">
        <v>756.11</v>
      </c>
      <c r="T324" s="3">
        <v>448.8</v>
      </c>
      <c r="U324" s="3">
        <v>347532.1</v>
      </c>
      <c r="V324" s="3">
        <v>430942.64</v>
      </c>
      <c r="W324" s="12">
        <v>448479.91</v>
      </c>
      <c r="X324" s="3">
        <v>1.0407</v>
      </c>
      <c r="Y324" s="3">
        <v>448479.91</v>
      </c>
      <c r="Z324" s="3">
        <v>448479.91</v>
      </c>
      <c r="AA324" s="3">
        <v>181054</v>
      </c>
      <c r="AB324" s="3">
        <v>0</v>
      </c>
      <c r="AC324" s="3">
        <v>3002.6</v>
      </c>
      <c r="AD324" s="3">
        <v>1000.8</v>
      </c>
      <c r="AE324" s="12">
        <v>44847.99</v>
      </c>
      <c r="AF324" s="3">
        <v>429.63</v>
      </c>
      <c r="AG324" s="6">
        <v>24054.02</v>
      </c>
      <c r="AH324" s="3">
        <v>31803.200000000001</v>
      </c>
      <c r="AI324" s="3">
        <v>0</v>
      </c>
      <c r="AJ324" s="3">
        <v>83506.850000000006</v>
      </c>
      <c r="AK324" s="3">
        <v>0</v>
      </c>
      <c r="AL324" s="3">
        <v>1</v>
      </c>
      <c r="AM324" s="3">
        <v>100947.81</v>
      </c>
      <c r="AN324" s="3">
        <v>0</v>
      </c>
      <c r="AO324" s="3">
        <v>4014854</v>
      </c>
      <c r="AP324" s="3">
        <v>0</v>
      </c>
      <c r="AQ324" s="3">
        <v>1529</v>
      </c>
      <c r="AR324" s="3">
        <v>0</v>
      </c>
      <c r="AS324" s="3">
        <v>0</v>
      </c>
      <c r="AT324" s="3">
        <v>20.8</v>
      </c>
      <c r="AU324" s="3">
        <v>25.14</v>
      </c>
      <c r="AV324" s="3">
        <v>4015</v>
      </c>
      <c r="AW324" s="3">
        <v>45.94</v>
      </c>
      <c r="AX324" s="3">
        <v>12.28</v>
      </c>
      <c r="AY324" s="3">
        <v>7.92</v>
      </c>
      <c r="AZ324" s="3">
        <v>0</v>
      </c>
      <c r="BA324" s="3">
        <v>0</v>
      </c>
      <c r="BB324" s="3">
        <v>0</v>
      </c>
      <c r="BC324" s="3">
        <v>0</v>
      </c>
      <c r="BD324" s="3">
        <v>3.74</v>
      </c>
      <c r="BE324" s="3">
        <v>0</v>
      </c>
      <c r="BF324" s="3">
        <v>0</v>
      </c>
      <c r="BG324" s="3">
        <v>2.99</v>
      </c>
      <c r="BH324" s="3">
        <v>97000</v>
      </c>
      <c r="BI324" s="3">
        <v>111884.82</v>
      </c>
      <c r="BJ324" s="3">
        <v>374.28</v>
      </c>
      <c r="BK324" s="3">
        <v>57000</v>
      </c>
      <c r="BL324" s="3">
        <v>11500</v>
      </c>
      <c r="BM324" s="3">
        <v>0</v>
      </c>
      <c r="BN324" s="3">
        <v>27291.8</v>
      </c>
      <c r="BO324" s="3">
        <v>8216.19</v>
      </c>
      <c r="BP324" s="3">
        <v>0</v>
      </c>
      <c r="BQ324" s="3">
        <v>87256.81</v>
      </c>
      <c r="BR324" s="3">
        <v>5217.29</v>
      </c>
      <c r="BS324" s="3">
        <v>0</v>
      </c>
      <c r="BT324" s="3">
        <v>78975.73</v>
      </c>
      <c r="BU324" s="3">
        <v>372.5</v>
      </c>
      <c r="BV324" s="3">
        <v>5877.07</v>
      </c>
      <c r="BW324" s="3">
        <v>11522.07</v>
      </c>
      <c r="BX324" s="3">
        <v>0</v>
      </c>
      <c r="BY324" s="3">
        <v>11801.84</v>
      </c>
      <c r="BZ324" s="3">
        <v>5063.5200000000004</v>
      </c>
      <c r="CA324" s="3">
        <v>0</v>
      </c>
      <c r="CB324" s="3">
        <v>74570.13</v>
      </c>
      <c r="CC324" s="3">
        <v>1650.72</v>
      </c>
      <c r="CD324" s="3">
        <v>1111.3</v>
      </c>
      <c r="CE324" s="3">
        <v>1.78</v>
      </c>
      <c r="CF324" s="3">
        <v>102.78</v>
      </c>
      <c r="CG324" s="3">
        <v>74.63</v>
      </c>
      <c r="CH324" s="3">
        <v>0</v>
      </c>
      <c r="CI324" s="3">
        <v>62.05</v>
      </c>
      <c r="CJ324" s="3">
        <v>3152.67</v>
      </c>
      <c r="CK324" s="3">
        <v>0</v>
      </c>
      <c r="CL324" s="3">
        <v>686.68</v>
      </c>
      <c r="CM324" s="3">
        <v>184454.66</v>
      </c>
      <c r="CN324" s="3">
        <v>49291.28</v>
      </c>
      <c r="CO324" s="3">
        <v>31797.79</v>
      </c>
      <c r="CP324" s="3">
        <v>0</v>
      </c>
      <c r="CQ324" s="3">
        <v>0</v>
      </c>
      <c r="CR324" s="3">
        <v>0</v>
      </c>
      <c r="CS324" s="3">
        <v>15000</v>
      </c>
      <c r="CT324" s="3">
        <v>0</v>
      </c>
      <c r="CU324" s="3">
        <v>0</v>
      </c>
      <c r="CV324" s="3">
        <v>12000</v>
      </c>
      <c r="CW324" s="3">
        <v>19377.11</v>
      </c>
      <c r="CX324" s="3">
        <v>19950</v>
      </c>
      <c r="CY324" s="3">
        <v>4025</v>
      </c>
      <c r="CZ324" s="3">
        <v>0</v>
      </c>
      <c r="DA324" s="3">
        <v>23029</v>
      </c>
      <c r="DB324" s="3">
        <v>51020.15</v>
      </c>
      <c r="DC324" s="3">
        <v>0</v>
      </c>
      <c r="DD324" s="3">
        <v>0</v>
      </c>
      <c r="DE324" s="3">
        <v>0</v>
      </c>
      <c r="DF324" s="3">
        <v>0</v>
      </c>
      <c r="DG324" s="3">
        <v>0</v>
      </c>
      <c r="DH324" s="3">
        <v>0</v>
      </c>
      <c r="DI324" s="3">
        <v>0</v>
      </c>
      <c r="DJ324" s="3">
        <v>0</v>
      </c>
      <c r="DK324" s="3">
        <v>0</v>
      </c>
      <c r="DL324" s="3">
        <v>0</v>
      </c>
      <c r="DM324" s="3">
        <v>234753.94</v>
      </c>
      <c r="DN324" s="3">
        <v>23029</v>
      </c>
      <c r="DO324" s="3">
        <v>0</v>
      </c>
      <c r="DP324" s="3">
        <v>0</v>
      </c>
      <c r="DQ324" s="3">
        <v>0</v>
      </c>
      <c r="DR324" s="3">
        <v>429.63</v>
      </c>
      <c r="DS324" s="3">
        <v>0</v>
      </c>
      <c r="DT324" s="3" t="s">
        <v>126</v>
      </c>
      <c r="DU324" s="3"/>
      <c r="DV324" s="16" t="s">
        <v>1073</v>
      </c>
    </row>
    <row r="325" spans="1:126" ht="12.75" customHeight="1" x14ac:dyDescent="0.25">
      <c r="A325" s="3" t="s">
        <v>1055</v>
      </c>
      <c r="B325" s="3" t="s">
        <v>482</v>
      </c>
      <c r="C325" s="7" t="s">
        <v>921</v>
      </c>
      <c r="D325" s="7" t="s">
        <v>494</v>
      </c>
      <c r="E325" s="3" t="s">
        <v>120</v>
      </c>
      <c r="F325" s="5">
        <v>143</v>
      </c>
      <c r="G325" s="8"/>
      <c r="H325" s="8"/>
      <c r="I325" s="8"/>
      <c r="J325" s="8"/>
      <c r="K325" s="8"/>
      <c r="L325" s="5">
        <v>39</v>
      </c>
      <c r="M325" s="3">
        <v>182</v>
      </c>
      <c r="N325" s="3">
        <v>0</v>
      </c>
      <c r="O325" s="3">
        <v>182</v>
      </c>
      <c r="P325" s="3">
        <v>1000</v>
      </c>
      <c r="Q325" s="3">
        <v>15.651</v>
      </c>
      <c r="R325" s="3">
        <v>47610.34</v>
      </c>
      <c r="S325" s="3">
        <v>2187.73</v>
      </c>
      <c r="T325" s="3">
        <v>3712.8</v>
      </c>
      <c r="U325" s="3">
        <v>960477.73</v>
      </c>
      <c r="V325" s="3">
        <v>1200207.23</v>
      </c>
      <c r="W325" s="12">
        <v>1279572.75</v>
      </c>
      <c r="X325" s="3">
        <v>1.0661</v>
      </c>
      <c r="Y325" s="3">
        <v>1279572.75</v>
      </c>
      <c r="Z325" s="3">
        <v>1279572.75</v>
      </c>
      <c r="AA325" s="3">
        <v>477000.81</v>
      </c>
      <c r="AB325" s="3">
        <v>0</v>
      </c>
      <c r="AC325" s="3">
        <v>34736.589999999997</v>
      </c>
      <c r="AD325" s="3">
        <v>9107.2800000000007</v>
      </c>
      <c r="AE325" s="12">
        <v>127957.28</v>
      </c>
      <c r="AF325" s="3">
        <v>4264.5</v>
      </c>
      <c r="AG325" s="6">
        <v>126752.57</v>
      </c>
      <c r="AH325" s="3">
        <v>38406.050000000003</v>
      </c>
      <c r="AI325" s="3">
        <v>229070.84</v>
      </c>
      <c r="AJ325" s="3">
        <v>0</v>
      </c>
      <c r="AK325" s="3">
        <v>1</v>
      </c>
      <c r="AL325" s="3">
        <v>0</v>
      </c>
      <c r="AM325" s="3">
        <v>319095.02</v>
      </c>
      <c r="AN325" s="3">
        <v>0</v>
      </c>
      <c r="AO325" s="3">
        <v>8260310</v>
      </c>
      <c r="AP325" s="3">
        <v>1385</v>
      </c>
      <c r="AQ325" s="3">
        <v>0</v>
      </c>
      <c r="AR325" s="3">
        <v>0</v>
      </c>
      <c r="AS325" s="3">
        <v>27.73</v>
      </c>
      <c r="AT325" s="3">
        <v>0</v>
      </c>
      <c r="AU325" s="3">
        <v>38.630000000000003</v>
      </c>
      <c r="AV325" s="3">
        <v>8260</v>
      </c>
      <c r="AW325" s="3">
        <v>66.36</v>
      </c>
      <c r="AX325" s="3">
        <v>5.46</v>
      </c>
      <c r="AY325" s="3">
        <v>7.54</v>
      </c>
      <c r="AZ325" s="3">
        <v>2.1800000000000002</v>
      </c>
      <c r="BA325" s="3">
        <v>0</v>
      </c>
      <c r="BB325" s="3">
        <v>1</v>
      </c>
      <c r="BC325" s="3">
        <v>0</v>
      </c>
      <c r="BD325" s="3">
        <v>1.51</v>
      </c>
      <c r="BE325" s="3">
        <v>0</v>
      </c>
      <c r="BF325" s="3">
        <v>0</v>
      </c>
      <c r="BG325" s="3">
        <v>0</v>
      </c>
      <c r="BH325" s="3">
        <v>118494.25</v>
      </c>
      <c r="BI325" s="3">
        <v>204293</v>
      </c>
      <c r="BJ325" s="3">
        <v>31467.87</v>
      </c>
      <c r="BK325" s="3">
        <v>163505</v>
      </c>
      <c r="BL325" s="3">
        <v>49091.64</v>
      </c>
      <c r="BM325" s="3">
        <v>0</v>
      </c>
      <c r="BN325" s="3">
        <v>18658.32</v>
      </c>
      <c r="BO325" s="3">
        <v>2840.62</v>
      </c>
      <c r="BP325" s="3">
        <v>0</v>
      </c>
      <c r="BQ325" s="3">
        <v>0</v>
      </c>
      <c r="BR325" s="3">
        <v>0</v>
      </c>
      <c r="BS325" s="3">
        <v>8164.78</v>
      </c>
      <c r="BT325" s="3">
        <v>141992.5</v>
      </c>
      <c r="BU325" s="3">
        <v>13467.87</v>
      </c>
      <c r="BV325" s="3">
        <v>0</v>
      </c>
      <c r="BW325" s="3">
        <v>40850.99</v>
      </c>
      <c r="BX325" s="3">
        <v>0</v>
      </c>
      <c r="BY325" s="3">
        <v>4975.6899999999996</v>
      </c>
      <c r="BZ325" s="3">
        <v>37.49</v>
      </c>
      <c r="CA325" s="3">
        <v>0</v>
      </c>
      <c r="CB325" s="3">
        <v>0</v>
      </c>
      <c r="CC325" s="3">
        <v>1831.8</v>
      </c>
      <c r="CD325" s="3">
        <v>0</v>
      </c>
      <c r="CE325" s="3">
        <v>0</v>
      </c>
      <c r="CF325" s="3">
        <v>0</v>
      </c>
      <c r="CG325" s="3">
        <v>0</v>
      </c>
      <c r="CH325" s="3">
        <v>0</v>
      </c>
      <c r="CI325" s="3">
        <v>0</v>
      </c>
      <c r="CJ325" s="3">
        <v>2803.13</v>
      </c>
      <c r="CK325" s="3">
        <v>0</v>
      </c>
      <c r="CL325" s="3">
        <v>0</v>
      </c>
      <c r="CM325" s="3">
        <v>548165.86</v>
      </c>
      <c r="CN325" s="3">
        <v>45088.08</v>
      </c>
      <c r="CO325" s="3">
        <v>62300.5</v>
      </c>
      <c r="CP325" s="3">
        <v>18000</v>
      </c>
      <c r="CQ325" s="3">
        <v>8240.65</v>
      </c>
      <c r="CR325" s="3">
        <v>0</v>
      </c>
      <c r="CS325" s="3">
        <v>12500</v>
      </c>
      <c r="CT325" s="3">
        <v>0</v>
      </c>
      <c r="CU325" s="3">
        <v>0</v>
      </c>
      <c r="CV325" s="3">
        <v>0</v>
      </c>
      <c r="CW325" s="3">
        <v>23698.85</v>
      </c>
      <c r="CX325" s="3">
        <v>53872.84</v>
      </c>
      <c r="CY325" s="3">
        <v>0</v>
      </c>
      <c r="CZ325" s="3">
        <v>0</v>
      </c>
      <c r="DA325" s="3">
        <v>31704.79</v>
      </c>
      <c r="DB325" s="3">
        <v>163505</v>
      </c>
      <c r="DC325" s="3">
        <v>0</v>
      </c>
      <c r="DD325" s="3">
        <v>0</v>
      </c>
      <c r="DE325" s="3">
        <v>0</v>
      </c>
      <c r="DF325" s="3">
        <v>0</v>
      </c>
      <c r="DG325" s="3">
        <v>0</v>
      </c>
      <c r="DH325" s="3">
        <v>0</v>
      </c>
      <c r="DI325" s="3">
        <v>0</v>
      </c>
      <c r="DJ325" s="3">
        <v>0</v>
      </c>
      <c r="DK325" s="3">
        <v>0</v>
      </c>
      <c r="DL325" s="3">
        <v>0</v>
      </c>
      <c r="DM325" s="3">
        <v>604654.31999999995</v>
      </c>
      <c r="DN325" s="3">
        <v>31704.799999999999</v>
      </c>
      <c r="DO325" s="3">
        <v>0</v>
      </c>
      <c r="DP325" s="3">
        <v>0</v>
      </c>
      <c r="DQ325" s="3">
        <v>0</v>
      </c>
      <c r="DR325" s="3">
        <v>0</v>
      </c>
      <c r="DS325" s="3">
        <v>0</v>
      </c>
      <c r="DT325" s="3" t="s">
        <v>126</v>
      </c>
      <c r="DU325" s="3"/>
      <c r="DV325" s="16" t="s">
        <v>1073</v>
      </c>
    </row>
    <row r="326" spans="1:126" ht="12.75" customHeight="1" x14ac:dyDescent="0.25">
      <c r="A326" s="3" t="s">
        <v>1055</v>
      </c>
      <c r="B326" s="3" t="s">
        <v>482</v>
      </c>
      <c r="C326" s="7" t="s">
        <v>922</v>
      </c>
      <c r="D326" s="7" t="s">
        <v>495</v>
      </c>
      <c r="E326" s="3" t="s">
        <v>125</v>
      </c>
      <c r="F326" s="8"/>
      <c r="G326" s="8"/>
      <c r="H326" s="8"/>
      <c r="I326" s="8"/>
      <c r="J326" s="5">
        <v>105</v>
      </c>
      <c r="K326" s="8"/>
      <c r="L326" s="8"/>
      <c r="M326" s="3">
        <v>0</v>
      </c>
      <c r="N326" s="3">
        <v>105</v>
      </c>
      <c r="O326" s="3">
        <v>105</v>
      </c>
      <c r="P326" s="3">
        <v>1800</v>
      </c>
      <c r="Q326" s="3">
        <v>11.474</v>
      </c>
      <c r="R326" s="3">
        <v>34903.910000000003</v>
      </c>
      <c r="S326" s="3">
        <v>815.4</v>
      </c>
      <c r="T326" s="3">
        <v>2142</v>
      </c>
      <c r="U326" s="3">
        <v>815794.11</v>
      </c>
      <c r="V326" s="3">
        <v>1016020.01</v>
      </c>
      <c r="W326" s="12">
        <v>1052177.75</v>
      </c>
      <c r="X326" s="3">
        <v>1.0356000000000001</v>
      </c>
      <c r="Y326" s="3">
        <v>1047168.43</v>
      </c>
      <c r="Z326" s="3">
        <v>1052177.75</v>
      </c>
      <c r="AA326" s="3">
        <v>420930.51</v>
      </c>
      <c r="AB326" s="3">
        <v>0</v>
      </c>
      <c r="AC326" s="3">
        <v>14862.87</v>
      </c>
      <c r="AD326" s="3">
        <v>4953.96</v>
      </c>
      <c r="AE326" s="12">
        <v>103195.86</v>
      </c>
      <c r="AF326" s="3">
        <v>0</v>
      </c>
      <c r="AG326" s="6">
        <v>99239.39</v>
      </c>
      <c r="AH326" s="3">
        <v>48563.55</v>
      </c>
      <c r="AI326" s="3">
        <v>0</v>
      </c>
      <c r="AJ326" s="3">
        <v>192536.48</v>
      </c>
      <c r="AK326" s="3">
        <v>0</v>
      </c>
      <c r="AL326" s="3">
        <v>1</v>
      </c>
      <c r="AM326" s="3">
        <v>236383.64</v>
      </c>
      <c r="AN326" s="3">
        <v>0</v>
      </c>
      <c r="AO326" s="3">
        <v>11317425</v>
      </c>
      <c r="AP326" s="3">
        <v>0</v>
      </c>
      <c r="AQ326" s="3">
        <v>2855</v>
      </c>
      <c r="AR326" s="3">
        <v>0</v>
      </c>
      <c r="AS326" s="3">
        <v>0</v>
      </c>
      <c r="AT326" s="3">
        <v>17.010000000000002</v>
      </c>
      <c r="AU326" s="3">
        <v>20.89</v>
      </c>
      <c r="AV326" s="3">
        <v>11317</v>
      </c>
      <c r="AW326" s="3">
        <v>37.9</v>
      </c>
      <c r="AX326" s="3">
        <v>3.34</v>
      </c>
      <c r="AY326" s="3">
        <v>6.43</v>
      </c>
      <c r="AZ326" s="3">
        <v>1.59</v>
      </c>
      <c r="BA326" s="3">
        <v>0</v>
      </c>
      <c r="BB326" s="3">
        <v>1.02</v>
      </c>
      <c r="BC326" s="3">
        <v>0</v>
      </c>
      <c r="BD326" s="3">
        <v>1.89</v>
      </c>
      <c r="BE326" s="3">
        <v>0</v>
      </c>
      <c r="BF326" s="3">
        <v>0</v>
      </c>
      <c r="BG326" s="3">
        <v>0</v>
      </c>
      <c r="BH326" s="3">
        <v>118494.25</v>
      </c>
      <c r="BI326" s="3">
        <v>162803.51</v>
      </c>
      <c r="BJ326" s="3">
        <v>29323.73</v>
      </c>
      <c r="BK326" s="3">
        <v>129944</v>
      </c>
      <c r="BL326" s="3">
        <v>48861.84</v>
      </c>
      <c r="BM326" s="3">
        <v>0</v>
      </c>
      <c r="BN326" s="3">
        <v>43236.15</v>
      </c>
      <c r="BO326" s="3">
        <v>14408.46</v>
      </c>
      <c r="BP326" s="3">
        <v>0</v>
      </c>
      <c r="BQ326" s="3">
        <v>0</v>
      </c>
      <c r="BR326" s="3">
        <v>0</v>
      </c>
      <c r="BS326" s="3">
        <v>7820.78</v>
      </c>
      <c r="BT326" s="3">
        <v>89977.01</v>
      </c>
      <c r="BU326" s="3">
        <v>11323.73</v>
      </c>
      <c r="BV326" s="3">
        <v>1473.16</v>
      </c>
      <c r="BW326" s="3">
        <v>37297.839999999997</v>
      </c>
      <c r="BX326" s="3">
        <v>0</v>
      </c>
      <c r="BY326" s="3">
        <v>20831.669999999998</v>
      </c>
      <c r="BZ326" s="3">
        <v>10555.57</v>
      </c>
      <c r="CA326" s="3">
        <v>0</v>
      </c>
      <c r="CB326" s="3">
        <v>0</v>
      </c>
      <c r="CC326" s="3">
        <v>9422.7999999999993</v>
      </c>
      <c r="CD326" s="3">
        <v>0</v>
      </c>
      <c r="CE326" s="3">
        <v>0</v>
      </c>
      <c r="CF326" s="3">
        <v>0</v>
      </c>
      <c r="CG326" s="3">
        <v>0</v>
      </c>
      <c r="CH326" s="3">
        <v>0</v>
      </c>
      <c r="CI326" s="3">
        <v>0</v>
      </c>
      <c r="CJ326" s="3">
        <v>3852.89</v>
      </c>
      <c r="CK326" s="3">
        <v>0</v>
      </c>
      <c r="CL326" s="3">
        <v>0</v>
      </c>
      <c r="CM326" s="3">
        <v>428920.12</v>
      </c>
      <c r="CN326" s="3">
        <v>37841.08</v>
      </c>
      <c r="CO326" s="3">
        <v>72826.5</v>
      </c>
      <c r="CP326" s="3">
        <v>18000</v>
      </c>
      <c r="CQ326" s="3">
        <v>11564</v>
      </c>
      <c r="CR326" s="3">
        <v>0</v>
      </c>
      <c r="CS326" s="3">
        <v>21400</v>
      </c>
      <c r="CT326" s="3">
        <v>0</v>
      </c>
      <c r="CU326" s="3">
        <v>0</v>
      </c>
      <c r="CV326" s="3">
        <v>0</v>
      </c>
      <c r="CW326" s="3">
        <v>23698.85</v>
      </c>
      <c r="CX326" s="3">
        <v>45480.4</v>
      </c>
      <c r="CY326" s="3">
        <v>0</v>
      </c>
      <c r="CZ326" s="3">
        <v>0</v>
      </c>
      <c r="DA326" s="3">
        <v>31704.79</v>
      </c>
      <c r="DB326" s="3">
        <v>128470.84</v>
      </c>
      <c r="DC326" s="3">
        <v>0</v>
      </c>
      <c r="DD326" s="3">
        <v>0</v>
      </c>
      <c r="DE326" s="3">
        <v>0</v>
      </c>
      <c r="DF326" s="3">
        <v>0</v>
      </c>
      <c r="DG326" s="3">
        <v>0</v>
      </c>
      <c r="DH326" s="3">
        <v>0</v>
      </c>
      <c r="DI326" s="3">
        <v>0</v>
      </c>
      <c r="DJ326" s="3">
        <v>0</v>
      </c>
      <c r="DK326" s="3">
        <v>0</v>
      </c>
      <c r="DL326" s="3">
        <v>0</v>
      </c>
      <c r="DM326" s="3">
        <v>524018.24</v>
      </c>
      <c r="DN326" s="3">
        <v>31704.799999999999</v>
      </c>
      <c r="DO326" s="3">
        <v>0</v>
      </c>
      <c r="DP326" s="3">
        <v>0</v>
      </c>
      <c r="DQ326" s="3">
        <v>0</v>
      </c>
      <c r="DR326" s="3">
        <v>0</v>
      </c>
      <c r="DS326" s="3">
        <v>0</v>
      </c>
      <c r="DT326" s="3" t="s">
        <v>126</v>
      </c>
      <c r="DU326" s="3"/>
      <c r="DV326" s="16" t="s">
        <v>1073</v>
      </c>
    </row>
    <row r="327" spans="1:126" ht="12.75" customHeight="1" x14ac:dyDescent="0.25">
      <c r="A327" s="3" t="s">
        <v>1056</v>
      </c>
      <c r="B327" s="3" t="s">
        <v>496</v>
      </c>
      <c r="C327" s="7" t="s">
        <v>923</v>
      </c>
      <c r="D327" s="7" t="s">
        <v>497</v>
      </c>
      <c r="E327" s="3" t="s">
        <v>120</v>
      </c>
      <c r="F327" s="5">
        <v>251</v>
      </c>
      <c r="G327" s="8"/>
      <c r="H327" s="8"/>
      <c r="I327" s="8"/>
      <c r="J327" s="8"/>
      <c r="K327" s="8"/>
      <c r="L327" s="5">
        <v>85</v>
      </c>
      <c r="M327" s="3">
        <v>336</v>
      </c>
      <c r="N327" s="3">
        <v>0</v>
      </c>
      <c r="O327" s="3">
        <v>336</v>
      </c>
      <c r="P327" s="3">
        <v>400</v>
      </c>
      <c r="Q327" s="3">
        <v>24.478000000000002</v>
      </c>
      <c r="R327" s="3">
        <v>74462.080000000002</v>
      </c>
      <c r="S327" s="3">
        <v>5740.16</v>
      </c>
      <c r="T327" s="3">
        <v>6854.4</v>
      </c>
      <c r="U327" s="3">
        <v>1708491.61</v>
      </c>
      <c r="V327" s="3">
        <v>2137580.9</v>
      </c>
      <c r="W327" s="12">
        <v>1959023</v>
      </c>
      <c r="X327" s="3">
        <v>0.91649999999999998</v>
      </c>
      <c r="Y327" s="3">
        <v>1959023.7</v>
      </c>
      <c r="Z327" s="3">
        <v>2137580.9</v>
      </c>
      <c r="AA327" s="3">
        <v>853063.29</v>
      </c>
      <c r="AB327" s="3">
        <v>0</v>
      </c>
      <c r="AC327" s="3">
        <v>62696.11</v>
      </c>
      <c r="AD327" s="3">
        <v>16313.04</v>
      </c>
      <c r="AE327" s="12">
        <v>195902.3</v>
      </c>
      <c r="AF327" s="3">
        <v>0</v>
      </c>
      <c r="AG327" s="6">
        <v>99105.38</v>
      </c>
      <c r="AH327" s="3">
        <v>190079.93</v>
      </c>
      <c r="AI327" s="3">
        <v>401258.04</v>
      </c>
      <c r="AJ327" s="3">
        <v>0</v>
      </c>
      <c r="AK327" s="3">
        <v>1</v>
      </c>
      <c r="AL327" s="3">
        <v>0</v>
      </c>
      <c r="AM327" s="3">
        <v>250531.39</v>
      </c>
      <c r="AN327" s="3">
        <v>0</v>
      </c>
      <c r="AO327" s="3">
        <v>11104926</v>
      </c>
      <c r="AP327" s="3">
        <v>5261</v>
      </c>
      <c r="AQ327" s="3">
        <v>0</v>
      </c>
      <c r="AR327" s="3">
        <v>0</v>
      </c>
      <c r="AS327" s="3">
        <v>36.130000000000003</v>
      </c>
      <c r="AT327" s="3">
        <v>0</v>
      </c>
      <c r="AU327" s="3">
        <v>22.56</v>
      </c>
      <c r="AV327" s="3">
        <v>11105</v>
      </c>
      <c r="AW327" s="3">
        <v>58.69</v>
      </c>
      <c r="AX327" s="3">
        <v>1.39</v>
      </c>
      <c r="AY327" s="3">
        <v>0</v>
      </c>
      <c r="AZ327" s="3">
        <v>0</v>
      </c>
      <c r="BA327" s="3">
        <v>0</v>
      </c>
      <c r="BB327" s="3">
        <v>0</v>
      </c>
      <c r="BC327" s="3">
        <v>0</v>
      </c>
      <c r="BD327" s="3">
        <v>3.35</v>
      </c>
      <c r="BE327" s="3">
        <v>0</v>
      </c>
      <c r="BF327" s="3">
        <v>0</v>
      </c>
      <c r="BG327" s="3">
        <v>1.35</v>
      </c>
      <c r="BH327" s="3">
        <v>24200</v>
      </c>
      <c r="BI327" s="3">
        <v>0</v>
      </c>
      <c r="BJ327" s="3">
        <v>0</v>
      </c>
      <c r="BK327" s="3">
        <v>260000</v>
      </c>
      <c r="BL327" s="3">
        <v>0</v>
      </c>
      <c r="BM327" s="3">
        <v>0</v>
      </c>
      <c r="BN327" s="3">
        <v>39289.65</v>
      </c>
      <c r="BO327" s="3">
        <v>7620.97</v>
      </c>
      <c r="BP327" s="3">
        <v>0</v>
      </c>
      <c r="BQ327" s="3">
        <v>45111.78</v>
      </c>
      <c r="BR327" s="3">
        <v>14832.22</v>
      </c>
      <c r="BS327" s="3">
        <v>6095.7</v>
      </c>
      <c r="BT327" s="3">
        <v>0</v>
      </c>
      <c r="BU327" s="3">
        <v>0</v>
      </c>
      <c r="BV327" s="3">
        <v>39303.94</v>
      </c>
      <c r="BW327" s="3">
        <v>0</v>
      </c>
      <c r="BX327" s="3">
        <v>0</v>
      </c>
      <c r="BY327" s="3">
        <v>0</v>
      </c>
      <c r="BZ327" s="3">
        <v>4889.43</v>
      </c>
      <c r="CA327" s="3">
        <v>0</v>
      </c>
      <c r="CB327" s="3">
        <v>30111.78</v>
      </c>
      <c r="CC327" s="3">
        <v>2636.07</v>
      </c>
      <c r="CD327" s="3">
        <v>0</v>
      </c>
      <c r="CE327" s="3">
        <v>0</v>
      </c>
      <c r="CF327" s="3">
        <v>0</v>
      </c>
      <c r="CG327" s="3">
        <v>0</v>
      </c>
      <c r="CH327" s="3">
        <v>0</v>
      </c>
      <c r="CI327" s="3">
        <v>0</v>
      </c>
      <c r="CJ327" s="3">
        <v>2731.54</v>
      </c>
      <c r="CK327" s="3">
        <v>0</v>
      </c>
      <c r="CL327" s="3">
        <v>0</v>
      </c>
      <c r="CM327" s="3">
        <v>651789.43000000005</v>
      </c>
      <c r="CN327" s="3">
        <v>15468.23</v>
      </c>
      <c r="CO327" s="3">
        <v>0</v>
      </c>
      <c r="CP327" s="3">
        <v>0</v>
      </c>
      <c r="CQ327" s="3">
        <v>0</v>
      </c>
      <c r="CR327" s="3">
        <v>0</v>
      </c>
      <c r="CS327" s="3">
        <v>37186</v>
      </c>
      <c r="CT327" s="3">
        <v>0</v>
      </c>
      <c r="CU327" s="3">
        <v>0</v>
      </c>
      <c r="CV327" s="3">
        <v>15000</v>
      </c>
      <c r="CW327" s="3">
        <v>4840</v>
      </c>
      <c r="CX327" s="3">
        <v>91000</v>
      </c>
      <c r="CY327" s="3">
        <v>0</v>
      </c>
      <c r="CZ327" s="3">
        <v>0</v>
      </c>
      <c r="DA327" s="3">
        <v>0</v>
      </c>
      <c r="DB327" s="3">
        <v>220696.06</v>
      </c>
      <c r="DC327" s="3">
        <v>0</v>
      </c>
      <c r="DD327" s="3">
        <v>0</v>
      </c>
      <c r="DE327" s="3">
        <v>0</v>
      </c>
      <c r="DF327" s="3">
        <v>0</v>
      </c>
      <c r="DG327" s="3">
        <v>0</v>
      </c>
      <c r="DH327" s="3">
        <v>0</v>
      </c>
      <c r="DI327" s="3">
        <v>0</v>
      </c>
      <c r="DJ327" s="3">
        <v>0</v>
      </c>
      <c r="DK327" s="3">
        <v>0</v>
      </c>
      <c r="DL327" s="3">
        <v>0</v>
      </c>
      <c r="DM327" s="3">
        <v>1193295.97</v>
      </c>
      <c r="DN327" s="3">
        <v>0</v>
      </c>
      <c r="DO327" s="3">
        <v>0</v>
      </c>
      <c r="DP327" s="3">
        <v>0</v>
      </c>
      <c r="DQ327" s="3">
        <v>0</v>
      </c>
      <c r="DR327" s="3">
        <v>0</v>
      </c>
      <c r="DS327" s="3">
        <v>0</v>
      </c>
      <c r="DT327" s="3" t="s">
        <v>121</v>
      </c>
      <c r="DU327" s="3" t="s">
        <v>122</v>
      </c>
      <c r="DV327" s="16" t="s">
        <v>1077</v>
      </c>
    </row>
    <row r="328" spans="1:126" ht="12.75" customHeight="1" x14ac:dyDescent="0.25">
      <c r="A328" s="3" t="s">
        <v>1056</v>
      </c>
      <c r="B328" s="3" t="s">
        <v>496</v>
      </c>
      <c r="C328" s="7" t="s">
        <v>924</v>
      </c>
      <c r="D328" s="7" t="s">
        <v>498</v>
      </c>
      <c r="E328" s="3" t="s">
        <v>120</v>
      </c>
      <c r="F328" s="5">
        <v>18</v>
      </c>
      <c r="G328" s="8"/>
      <c r="H328" s="8"/>
      <c r="I328" s="8"/>
      <c r="J328" s="8"/>
      <c r="K328" s="8"/>
      <c r="L328" s="8"/>
      <c r="M328" s="3">
        <v>18</v>
      </c>
      <c r="N328" s="3">
        <v>0</v>
      </c>
      <c r="O328" s="3">
        <v>18</v>
      </c>
      <c r="P328" s="3">
        <v>0</v>
      </c>
      <c r="Q328" s="3">
        <v>2</v>
      </c>
      <c r="R328" s="3">
        <v>6084</v>
      </c>
      <c r="S328" s="3">
        <v>883.85</v>
      </c>
      <c r="T328" s="3">
        <v>367.2</v>
      </c>
      <c r="U328" s="3">
        <v>116082.37</v>
      </c>
      <c r="V328" s="3">
        <v>146658.32999999999</v>
      </c>
      <c r="W328" s="12">
        <v>146658.32999999999</v>
      </c>
      <c r="X328" s="3">
        <v>1</v>
      </c>
      <c r="Y328" s="3">
        <v>146658.32999999999</v>
      </c>
      <c r="Z328" s="3">
        <v>146658.32999999999</v>
      </c>
      <c r="AA328" s="3">
        <v>51365.84</v>
      </c>
      <c r="AB328" s="3">
        <v>0</v>
      </c>
      <c r="AC328" s="3">
        <v>11755.08</v>
      </c>
      <c r="AD328" s="3">
        <v>900.72</v>
      </c>
      <c r="AE328" s="12">
        <v>14665.83</v>
      </c>
      <c r="AF328" s="3">
        <v>3921.98</v>
      </c>
      <c r="AG328" s="6">
        <v>11075.31</v>
      </c>
      <c r="AH328" s="3">
        <v>0</v>
      </c>
      <c r="AI328" s="3">
        <v>32916.49</v>
      </c>
      <c r="AJ328" s="3">
        <v>0</v>
      </c>
      <c r="AK328" s="3">
        <v>1</v>
      </c>
      <c r="AL328" s="3">
        <v>0</v>
      </c>
      <c r="AM328" s="3">
        <v>30575.96</v>
      </c>
      <c r="AN328" s="3">
        <v>0</v>
      </c>
      <c r="AO328" s="3">
        <v>1455823</v>
      </c>
      <c r="AP328" s="3">
        <v>0</v>
      </c>
      <c r="AQ328" s="3">
        <v>0</v>
      </c>
      <c r="AR328" s="3">
        <v>0</v>
      </c>
      <c r="AS328" s="3">
        <v>22.61</v>
      </c>
      <c r="AT328" s="3">
        <v>0</v>
      </c>
      <c r="AU328" s="3">
        <v>21</v>
      </c>
      <c r="AV328" s="3">
        <v>1456</v>
      </c>
      <c r="AW328" s="3">
        <v>43.61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5772.23</v>
      </c>
      <c r="BI328" s="3">
        <v>0</v>
      </c>
      <c r="BJ328" s="3">
        <v>0</v>
      </c>
      <c r="BK328" s="3">
        <v>16000</v>
      </c>
      <c r="BL328" s="3">
        <v>0</v>
      </c>
      <c r="BM328" s="3">
        <v>0</v>
      </c>
      <c r="BN328" s="3">
        <v>2022.27</v>
      </c>
      <c r="BO328" s="3">
        <v>1008.54</v>
      </c>
      <c r="BP328" s="3">
        <v>0</v>
      </c>
      <c r="BQ328" s="3">
        <v>0</v>
      </c>
      <c r="BR328" s="3">
        <v>1634.6</v>
      </c>
      <c r="BS328" s="3">
        <v>5772.23</v>
      </c>
      <c r="BT328" s="3">
        <v>0</v>
      </c>
      <c r="BU328" s="3">
        <v>0</v>
      </c>
      <c r="BV328" s="3">
        <v>1945.95</v>
      </c>
      <c r="BW328" s="3">
        <v>0</v>
      </c>
      <c r="BX328" s="3">
        <v>0</v>
      </c>
      <c r="BY328" s="3">
        <v>1765.44</v>
      </c>
      <c r="BZ328" s="3">
        <v>1008.54</v>
      </c>
      <c r="CA328" s="3">
        <v>0</v>
      </c>
      <c r="CB328" s="3">
        <v>0</v>
      </c>
      <c r="CC328" s="3">
        <v>48.45</v>
      </c>
      <c r="CD328" s="3">
        <v>0</v>
      </c>
      <c r="CE328" s="3">
        <v>0</v>
      </c>
      <c r="CF328" s="3">
        <v>0</v>
      </c>
      <c r="CG328" s="3">
        <v>0</v>
      </c>
      <c r="CH328" s="3">
        <v>0</v>
      </c>
      <c r="CI328" s="3">
        <v>113.9</v>
      </c>
      <c r="CJ328" s="3">
        <v>0</v>
      </c>
      <c r="CK328" s="3">
        <v>0</v>
      </c>
      <c r="CL328" s="3">
        <v>0</v>
      </c>
      <c r="CM328" s="3">
        <v>63492.45</v>
      </c>
      <c r="CN328" s="3">
        <v>0</v>
      </c>
      <c r="CO328" s="3">
        <v>0</v>
      </c>
      <c r="CP328" s="3">
        <v>0</v>
      </c>
      <c r="CQ328" s="3">
        <v>0</v>
      </c>
      <c r="CR328" s="3">
        <v>0</v>
      </c>
      <c r="CS328" s="3">
        <v>0</v>
      </c>
      <c r="CT328" s="3">
        <v>0</v>
      </c>
      <c r="CU328" s="3">
        <v>0</v>
      </c>
      <c r="CV328" s="3">
        <v>0</v>
      </c>
      <c r="CW328" s="3">
        <v>1154.45</v>
      </c>
      <c r="CX328" s="3">
        <v>5600</v>
      </c>
      <c r="CY328" s="3">
        <v>0</v>
      </c>
      <c r="CZ328" s="3">
        <v>0</v>
      </c>
      <c r="DA328" s="3">
        <v>0</v>
      </c>
      <c r="DB328" s="3">
        <v>14054.05</v>
      </c>
      <c r="DC328" s="3">
        <v>0</v>
      </c>
      <c r="DD328" s="3">
        <v>0</v>
      </c>
      <c r="DE328" s="3">
        <v>0</v>
      </c>
      <c r="DF328" s="3">
        <v>0</v>
      </c>
      <c r="DG328" s="3">
        <v>0</v>
      </c>
      <c r="DH328" s="3">
        <v>0</v>
      </c>
      <c r="DI328" s="3">
        <v>0</v>
      </c>
      <c r="DJ328" s="3">
        <v>0</v>
      </c>
      <c r="DK328" s="3">
        <v>0</v>
      </c>
      <c r="DL328" s="3">
        <v>0</v>
      </c>
      <c r="DM328" s="3">
        <v>70455.97</v>
      </c>
      <c r="DN328" s="3">
        <v>0</v>
      </c>
      <c r="DO328" s="3">
        <v>0</v>
      </c>
      <c r="DP328" s="3">
        <v>0</v>
      </c>
      <c r="DQ328" s="3">
        <v>0</v>
      </c>
      <c r="DR328" s="3">
        <v>0</v>
      </c>
      <c r="DS328" s="3">
        <v>0</v>
      </c>
      <c r="DT328" s="3" t="s">
        <v>121</v>
      </c>
      <c r="DU328" s="3" t="s">
        <v>122</v>
      </c>
      <c r="DV328" s="16" t="s">
        <v>1076</v>
      </c>
    </row>
    <row r="329" spans="1:126" ht="12.75" customHeight="1" x14ac:dyDescent="0.25">
      <c r="A329" s="3" t="s">
        <v>1056</v>
      </c>
      <c r="B329" s="3" t="s">
        <v>496</v>
      </c>
      <c r="C329" s="7" t="s">
        <v>925</v>
      </c>
      <c r="D329" s="7" t="s">
        <v>499</v>
      </c>
      <c r="E329" s="3" t="s">
        <v>120</v>
      </c>
      <c r="F329" s="5">
        <v>12</v>
      </c>
      <c r="G329" s="8"/>
      <c r="H329" s="8"/>
      <c r="I329" s="8"/>
      <c r="J329" s="8"/>
      <c r="K329" s="8"/>
      <c r="L329" s="8"/>
      <c r="M329" s="3">
        <v>12</v>
      </c>
      <c r="N329" s="3">
        <v>0</v>
      </c>
      <c r="O329" s="3">
        <v>12</v>
      </c>
      <c r="P329" s="3">
        <v>0</v>
      </c>
      <c r="Q329" s="3">
        <v>1.05</v>
      </c>
      <c r="R329" s="3">
        <v>3194.1</v>
      </c>
      <c r="S329" s="3">
        <v>772.66</v>
      </c>
      <c r="T329" s="3">
        <v>244.8</v>
      </c>
      <c r="U329" s="3">
        <v>79011.11</v>
      </c>
      <c r="V329" s="3">
        <v>97861.11</v>
      </c>
      <c r="W329" s="12">
        <v>107050.03</v>
      </c>
      <c r="X329" s="3">
        <v>1.0939000000000001</v>
      </c>
      <c r="Y329" s="3">
        <v>107050.03</v>
      </c>
      <c r="Z329" s="3">
        <v>107050.03</v>
      </c>
      <c r="AA329" s="3">
        <v>37762.47</v>
      </c>
      <c r="AB329" s="3">
        <v>0</v>
      </c>
      <c r="AC329" s="3">
        <v>4982.51</v>
      </c>
      <c r="AD329" s="3">
        <v>600.48</v>
      </c>
      <c r="AE329" s="12">
        <v>10705</v>
      </c>
      <c r="AF329" s="3">
        <v>1658.03</v>
      </c>
      <c r="AG329" s="6">
        <v>14447.03</v>
      </c>
      <c r="AH329" s="3">
        <v>0</v>
      </c>
      <c r="AI329" s="3">
        <v>2928.37</v>
      </c>
      <c r="AJ329" s="3">
        <v>0</v>
      </c>
      <c r="AK329" s="3">
        <v>1</v>
      </c>
      <c r="AL329" s="3">
        <v>0</v>
      </c>
      <c r="AM329" s="3">
        <v>28038.92</v>
      </c>
      <c r="AN329" s="3">
        <v>0</v>
      </c>
      <c r="AO329" s="3">
        <v>1159870</v>
      </c>
      <c r="AP329" s="3">
        <v>0</v>
      </c>
      <c r="AQ329" s="3">
        <v>0</v>
      </c>
      <c r="AR329" s="3">
        <v>0</v>
      </c>
      <c r="AS329" s="3">
        <v>2.52</v>
      </c>
      <c r="AT329" s="3">
        <v>0</v>
      </c>
      <c r="AU329" s="3">
        <v>24.17</v>
      </c>
      <c r="AV329" s="3">
        <v>1160</v>
      </c>
      <c r="AW329" s="3">
        <v>26.69</v>
      </c>
      <c r="AX329" s="3">
        <v>1.06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2.59</v>
      </c>
      <c r="BH329" s="3">
        <v>3000</v>
      </c>
      <c r="BI329" s="3">
        <v>0</v>
      </c>
      <c r="BJ329" s="3">
        <v>0</v>
      </c>
      <c r="BK329" s="3">
        <v>10000</v>
      </c>
      <c r="BL329" s="3">
        <v>0</v>
      </c>
      <c r="BM329" s="3">
        <v>0</v>
      </c>
      <c r="BN329" s="3">
        <v>31884.19</v>
      </c>
      <c r="BO329" s="3">
        <v>6127.42</v>
      </c>
      <c r="BP329" s="3">
        <v>0</v>
      </c>
      <c r="BQ329" s="3">
        <v>48033.440000000002</v>
      </c>
      <c r="BR329" s="3">
        <v>14679.17</v>
      </c>
      <c r="BS329" s="3">
        <v>912.02</v>
      </c>
      <c r="BT329" s="3">
        <v>0</v>
      </c>
      <c r="BU329" s="3">
        <v>0</v>
      </c>
      <c r="BV329" s="3">
        <v>2774.15</v>
      </c>
      <c r="BW329" s="3">
        <v>0</v>
      </c>
      <c r="BX329" s="3">
        <v>0</v>
      </c>
      <c r="BY329" s="3">
        <v>31786.9</v>
      </c>
      <c r="BZ329" s="3">
        <v>5466.47</v>
      </c>
      <c r="CA329" s="3">
        <v>0</v>
      </c>
      <c r="CB329" s="3">
        <v>45033.440000000002</v>
      </c>
      <c r="CC329" s="3">
        <v>159.43</v>
      </c>
      <c r="CD329" s="3">
        <v>0</v>
      </c>
      <c r="CE329" s="3">
        <v>0</v>
      </c>
      <c r="CF329" s="3">
        <v>0</v>
      </c>
      <c r="CG329" s="3">
        <v>0</v>
      </c>
      <c r="CH329" s="3">
        <v>0</v>
      </c>
      <c r="CI329" s="3">
        <v>0</v>
      </c>
      <c r="CJ329" s="3">
        <v>660.95</v>
      </c>
      <c r="CK329" s="3">
        <v>0</v>
      </c>
      <c r="CL329" s="3">
        <v>0</v>
      </c>
      <c r="CM329" s="3">
        <v>30967.29</v>
      </c>
      <c r="CN329" s="3">
        <v>1228.55</v>
      </c>
      <c r="CO329" s="3">
        <v>0</v>
      </c>
      <c r="CP329" s="3">
        <v>0</v>
      </c>
      <c r="CQ329" s="3">
        <v>0</v>
      </c>
      <c r="CR329" s="3">
        <v>0</v>
      </c>
      <c r="CS329" s="3">
        <v>0</v>
      </c>
      <c r="CT329" s="3">
        <v>0</v>
      </c>
      <c r="CU329" s="3">
        <v>0</v>
      </c>
      <c r="CV329" s="3">
        <v>3000</v>
      </c>
      <c r="CW329" s="3">
        <v>600</v>
      </c>
      <c r="CX329" s="3">
        <v>3500</v>
      </c>
      <c r="CY329" s="3">
        <v>0</v>
      </c>
      <c r="CZ329" s="3">
        <v>0</v>
      </c>
      <c r="DA329" s="3">
        <v>350</v>
      </c>
      <c r="DB329" s="3">
        <v>7225.85</v>
      </c>
      <c r="DC329" s="3">
        <v>0</v>
      </c>
      <c r="DD329" s="3">
        <v>0</v>
      </c>
      <c r="DE329" s="3">
        <v>0</v>
      </c>
      <c r="DF329" s="3">
        <v>0</v>
      </c>
      <c r="DG329" s="3">
        <v>0</v>
      </c>
      <c r="DH329" s="3">
        <v>0</v>
      </c>
      <c r="DI329" s="3">
        <v>0</v>
      </c>
      <c r="DJ329" s="3">
        <v>0</v>
      </c>
      <c r="DK329" s="3">
        <v>0</v>
      </c>
      <c r="DL329" s="3">
        <v>0</v>
      </c>
      <c r="DM329" s="3">
        <v>46956.54</v>
      </c>
      <c r="DN329" s="3">
        <v>350</v>
      </c>
      <c r="DO329" s="3">
        <v>0</v>
      </c>
      <c r="DP329" s="3">
        <v>0</v>
      </c>
      <c r="DQ329" s="3">
        <v>0</v>
      </c>
      <c r="DR329" s="3">
        <v>0</v>
      </c>
      <c r="DS329" s="3">
        <v>0</v>
      </c>
      <c r="DT329" s="3" t="s">
        <v>126</v>
      </c>
      <c r="DU329" s="3"/>
      <c r="DV329" s="16" t="s">
        <v>1073</v>
      </c>
    </row>
    <row r="330" spans="1:126" ht="12.75" customHeight="1" x14ac:dyDescent="0.25">
      <c r="A330" s="3" t="s">
        <v>1056</v>
      </c>
      <c r="B330" s="3" t="s">
        <v>496</v>
      </c>
      <c r="C330" s="7" t="s">
        <v>926</v>
      </c>
      <c r="D330" s="7" t="s">
        <v>500</v>
      </c>
      <c r="E330" s="3" t="s">
        <v>120</v>
      </c>
      <c r="F330" s="5">
        <v>10</v>
      </c>
      <c r="G330" s="8"/>
      <c r="H330" s="8"/>
      <c r="I330" s="8"/>
      <c r="J330" s="8"/>
      <c r="K330" s="8"/>
      <c r="L330" s="8"/>
      <c r="M330" s="3">
        <v>10</v>
      </c>
      <c r="N330" s="3">
        <v>0</v>
      </c>
      <c r="O330" s="3">
        <v>10</v>
      </c>
      <c r="P330" s="3">
        <v>0</v>
      </c>
      <c r="Q330" s="3">
        <v>1</v>
      </c>
      <c r="R330" s="3">
        <v>3042</v>
      </c>
      <c r="S330" s="3">
        <v>0</v>
      </c>
      <c r="T330" s="3">
        <v>204</v>
      </c>
      <c r="U330" s="3">
        <v>65015.18</v>
      </c>
      <c r="V330" s="3">
        <v>80582.58</v>
      </c>
      <c r="W330" s="12">
        <v>90788.58</v>
      </c>
      <c r="X330" s="3">
        <v>1.1267</v>
      </c>
      <c r="Y330" s="3">
        <v>90788.58</v>
      </c>
      <c r="Z330" s="3">
        <v>90788.58</v>
      </c>
      <c r="AA330" s="3">
        <v>33227.300000000003</v>
      </c>
      <c r="AB330" s="3">
        <v>0</v>
      </c>
      <c r="AC330" s="3">
        <v>1501.3</v>
      </c>
      <c r="AD330" s="3">
        <v>500.4</v>
      </c>
      <c r="AE330" s="12">
        <v>10000</v>
      </c>
      <c r="AF330" s="3">
        <v>18751.5</v>
      </c>
      <c r="AG330" s="6">
        <v>11901.42</v>
      </c>
      <c r="AH330" s="3">
        <v>0</v>
      </c>
      <c r="AI330" s="3">
        <v>14986.42</v>
      </c>
      <c r="AJ330" s="3">
        <v>0</v>
      </c>
      <c r="AK330" s="3">
        <v>1</v>
      </c>
      <c r="AL330" s="3">
        <v>0</v>
      </c>
      <c r="AM330" s="3">
        <v>25773.4</v>
      </c>
      <c r="AN330" s="3">
        <v>0</v>
      </c>
      <c r="AO330" s="3">
        <v>3281016</v>
      </c>
      <c r="AP330" s="3">
        <v>0</v>
      </c>
      <c r="AQ330" s="3">
        <v>0</v>
      </c>
      <c r="AR330" s="3">
        <v>0</v>
      </c>
      <c r="AS330" s="3">
        <v>4.57</v>
      </c>
      <c r="AT330" s="3">
        <v>0</v>
      </c>
      <c r="AU330" s="3">
        <v>7.86</v>
      </c>
      <c r="AV330" s="3">
        <v>3281</v>
      </c>
      <c r="AW330" s="3">
        <v>12.43</v>
      </c>
      <c r="AX330" s="3">
        <v>0.11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0.61</v>
      </c>
      <c r="BE330" s="3">
        <v>0</v>
      </c>
      <c r="BF330" s="3">
        <v>0</v>
      </c>
      <c r="BG330" s="3">
        <v>0.76</v>
      </c>
      <c r="BH330" s="3">
        <v>2864.89</v>
      </c>
      <c r="BI330" s="3">
        <v>0</v>
      </c>
      <c r="BJ330" s="3">
        <v>0</v>
      </c>
      <c r="BK330" s="3">
        <v>14000</v>
      </c>
      <c r="BL330" s="3">
        <v>0</v>
      </c>
      <c r="BM330" s="3">
        <v>0</v>
      </c>
      <c r="BN330" s="3">
        <v>8358.77</v>
      </c>
      <c r="BO330" s="3">
        <v>3749.71</v>
      </c>
      <c r="BP330" s="3">
        <v>0</v>
      </c>
      <c r="BQ330" s="3">
        <v>30785.9</v>
      </c>
      <c r="BR330" s="3">
        <v>152.74</v>
      </c>
      <c r="BS330" s="3">
        <v>2291.91</v>
      </c>
      <c r="BT330" s="3">
        <v>0</v>
      </c>
      <c r="BU330" s="3">
        <v>0</v>
      </c>
      <c r="BV330" s="3">
        <v>2389.6</v>
      </c>
      <c r="BW330" s="3">
        <v>0</v>
      </c>
      <c r="BX330" s="3">
        <v>0</v>
      </c>
      <c r="BY330" s="3">
        <v>6278.72</v>
      </c>
      <c r="BZ330" s="3">
        <v>3390</v>
      </c>
      <c r="CA330" s="3">
        <v>0</v>
      </c>
      <c r="CB330" s="3">
        <v>28285.9</v>
      </c>
      <c r="CC330" s="3">
        <v>102.14</v>
      </c>
      <c r="CD330" s="3">
        <v>0</v>
      </c>
      <c r="CE330" s="3">
        <v>0</v>
      </c>
      <c r="CF330" s="3">
        <v>0</v>
      </c>
      <c r="CG330" s="3">
        <v>0</v>
      </c>
      <c r="CH330" s="3">
        <v>0</v>
      </c>
      <c r="CI330" s="3">
        <v>0</v>
      </c>
      <c r="CJ330" s="3">
        <v>359.71</v>
      </c>
      <c r="CK330" s="3">
        <v>0</v>
      </c>
      <c r="CL330" s="3">
        <v>0</v>
      </c>
      <c r="CM330" s="3">
        <v>40759.82</v>
      </c>
      <c r="CN330" s="3">
        <v>369.84</v>
      </c>
      <c r="CO330" s="3">
        <v>0</v>
      </c>
      <c r="CP330" s="3">
        <v>0</v>
      </c>
      <c r="CQ330" s="3">
        <v>0</v>
      </c>
      <c r="CR330" s="3">
        <v>0</v>
      </c>
      <c r="CS330" s="3">
        <v>2000</v>
      </c>
      <c r="CT330" s="3">
        <v>0</v>
      </c>
      <c r="CU330" s="3">
        <v>0</v>
      </c>
      <c r="CV330" s="3">
        <v>2500</v>
      </c>
      <c r="CW330" s="3">
        <v>572.98</v>
      </c>
      <c r="CX330" s="3">
        <v>4900</v>
      </c>
      <c r="CY330" s="3">
        <v>0</v>
      </c>
      <c r="CZ330" s="3">
        <v>0</v>
      </c>
      <c r="DA330" s="3">
        <v>50.5</v>
      </c>
      <c r="DB330" s="3">
        <v>11610.4</v>
      </c>
      <c r="DC330" s="3">
        <v>0</v>
      </c>
      <c r="DD330" s="3">
        <v>0</v>
      </c>
      <c r="DE330" s="3">
        <v>0</v>
      </c>
      <c r="DF330" s="3">
        <v>0</v>
      </c>
      <c r="DG330" s="3">
        <v>0</v>
      </c>
      <c r="DH330" s="3">
        <v>0</v>
      </c>
      <c r="DI330" s="3">
        <v>0</v>
      </c>
      <c r="DJ330" s="3">
        <v>0</v>
      </c>
      <c r="DK330" s="3">
        <v>0</v>
      </c>
      <c r="DL330" s="3">
        <v>0</v>
      </c>
      <c r="DM330" s="3">
        <v>37974.6</v>
      </c>
      <c r="DN330" s="3">
        <v>50.5</v>
      </c>
      <c r="DO330" s="3">
        <v>0</v>
      </c>
      <c r="DP330" s="3">
        <v>0</v>
      </c>
      <c r="DQ330" s="3">
        <v>0</v>
      </c>
      <c r="DR330" s="3">
        <v>0</v>
      </c>
      <c r="DS330" s="3">
        <v>0</v>
      </c>
      <c r="DT330" s="3" t="s">
        <v>126</v>
      </c>
      <c r="DU330" s="3"/>
      <c r="DV330" s="16" t="s">
        <v>1073</v>
      </c>
    </row>
    <row r="331" spans="1:126" ht="12.75" customHeight="1" x14ac:dyDescent="0.25">
      <c r="A331" s="3" t="s">
        <v>1056</v>
      </c>
      <c r="B331" s="3" t="s">
        <v>496</v>
      </c>
      <c r="C331" s="7" t="s">
        <v>927</v>
      </c>
      <c r="D331" s="7" t="s">
        <v>501</v>
      </c>
      <c r="E331" s="3" t="s">
        <v>125</v>
      </c>
      <c r="F331" s="8"/>
      <c r="G331" s="8"/>
      <c r="H331" s="8"/>
      <c r="I331" s="8"/>
      <c r="J331" s="5">
        <v>191</v>
      </c>
      <c r="K331" s="8"/>
      <c r="L331" s="8"/>
      <c r="M331" s="3">
        <v>0</v>
      </c>
      <c r="N331" s="3">
        <v>191</v>
      </c>
      <c r="O331" s="3">
        <v>191</v>
      </c>
      <c r="P331" s="3">
        <v>800</v>
      </c>
      <c r="Q331" s="3">
        <v>18.079000000000001</v>
      </c>
      <c r="R331" s="3">
        <v>54996.32</v>
      </c>
      <c r="S331" s="3">
        <v>2280.83</v>
      </c>
      <c r="T331" s="3">
        <v>3896.4</v>
      </c>
      <c r="U331" s="3">
        <v>1304754.45</v>
      </c>
      <c r="V331" s="3">
        <v>1627838.17</v>
      </c>
      <c r="W331" s="12">
        <v>1717615</v>
      </c>
      <c r="X331" s="3">
        <v>1.0551999999999999</v>
      </c>
      <c r="Y331" s="3">
        <v>1681041.16</v>
      </c>
      <c r="Z331" s="3">
        <v>1717615</v>
      </c>
      <c r="AA331" s="3">
        <v>667853.09</v>
      </c>
      <c r="AB331" s="3">
        <v>0</v>
      </c>
      <c r="AC331" s="3">
        <v>31339.42</v>
      </c>
      <c r="AD331" s="3">
        <v>9107.2800000000007</v>
      </c>
      <c r="AE331" s="12">
        <v>149365.65</v>
      </c>
      <c r="AF331" s="3">
        <v>0</v>
      </c>
      <c r="AG331" s="6">
        <v>138473.94</v>
      </c>
      <c r="AH331" s="3">
        <v>95494.62</v>
      </c>
      <c r="AI331" s="3">
        <v>0</v>
      </c>
      <c r="AJ331" s="3">
        <v>309619.83</v>
      </c>
      <c r="AK331" s="3">
        <v>0</v>
      </c>
      <c r="AL331" s="3">
        <v>1</v>
      </c>
      <c r="AM331" s="3">
        <v>412860.55</v>
      </c>
      <c r="AN331" s="3">
        <v>0</v>
      </c>
      <c r="AO331" s="3">
        <v>17253880</v>
      </c>
      <c r="AP331" s="3">
        <v>0</v>
      </c>
      <c r="AQ331" s="3">
        <v>5323</v>
      </c>
      <c r="AR331" s="3">
        <v>0</v>
      </c>
      <c r="AS331" s="3">
        <v>0</v>
      </c>
      <c r="AT331" s="3">
        <v>17.940000000000001</v>
      </c>
      <c r="AU331" s="3">
        <v>23.93</v>
      </c>
      <c r="AV331" s="3">
        <v>17254</v>
      </c>
      <c r="AW331" s="3">
        <v>41.87</v>
      </c>
      <c r="AX331" s="3">
        <v>8.33</v>
      </c>
      <c r="AY331" s="3">
        <v>4.29</v>
      </c>
      <c r="AZ331" s="3">
        <v>0.18</v>
      </c>
      <c r="BA331" s="3">
        <v>0</v>
      </c>
      <c r="BB331" s="3">
        <v>1</v>
      </c>
      <c r="BC331" s="3">
        <v>0</v>
      </c>
      <c r="BD331" s="3">
        <v>2.81</v>
      </c>
      <c r="BE331" s="3">
        <v>0</v>
      </c>
      <c r="BF331" s="3">
        <v>0</v>
      </c>
      <c r="BG331" s="3">
        <v>0.9</v>
      </c>
      <c r="BH331" s="3">
        <v>313655</v>
      </c>
      <c r="BI331" s="3">
        <v>297300.98</v>
      </c>
      <c r="BJ331" s="3">
        <v>4100</v>
      </c>
      <c r="BK331" s="3">
        <v>282188</v>
      </c>
      <c r="BL331" s="3">
        <v>37915</v>
      </c>
      <c r="BM331" s="3">
        <v>0</v>
      </c>
      <c r="BN331" s="3">
        <v>55213.78</v>
      </c>
      <c r="BO331" s="3">
        <v>31214.84</v>
      </c>
      <c r="BP331" s="3">
        <v>0</v>
      </c>
      <c r="BQ331" s="3">
        <v>23658.880000000001</v>
      </c>
      <c r="BR331" s="3">
        <v>0</v>
      </c>
      <c r="BS331" s="3">
        <v>20848.38</v>
      </c>
      <c r="BT331" s="3">
        <v>223245.99</v>
      </c>
      <c r="BU331" s="3">
        <v>997.98</v>
      </c>
      <c r="BV331" s="3">
        <v>21292.39</v>
      </c>
      <c r="BW331" s="3">
        <v>20689.77</v>
      </c>
      <c r="BX331" s="3">
        <v>0</v>
      </c>
      <c r="BY331" s="3">
        <v>5121.8</v>
      </c>
      <c r="BZ331" s="3">
        <v>10010.379999999999</v>
      </c>
      <c r="CA331" s="3">
        <v>0</v>
      </c>
      <c r="CB331" s="3">
        <v>8079.04</v>
      </c>
      <c r="CC331" s="3">
        <v>6035.39</v>
      </c>
      <c r="CD331" s="3">
        <v>0</v>
      </c>
      <c r="CE331" s="3">
        <v>0</v>
      </c>
      <c r="CF331" s="3">
        <v>0</v>
      </c>
      <c r="CG331" s="3">
        <v>0</v>
      </c>
      <c r="CH331" s="3">
        <v>0</v>
      </c>
      <c r="CI331" s="3">
        <v>0</v>
      </c>
      <c r="CJ331" s="3">
        <v>21204.46</v>
      </c>
      <c r="CK331" s="3">
        <v>0</v>
      </c>
      <c r="CL331" s="3">
        <v>0</v>
      </c>
      <c r="CM331" s="3">
        <v>722480.38</v>
      </c>
      <c r="CN331" s="3">
        <v>143648.85</v>
      </c>
      <c r="CO331" s="3">
        <v>74054.990000000005</v>
      </c>
      <c r="CP331" s="3">
        <v>3102.02</v>
      </c>
      <c r="CQ331" s="3">
        <v>17225.23</v>
      </c>
      <c r="CR331" s="3">
        <v>0</v>
      </c>
      <c r="CS331" s="3">
        <v>48485.45</v>
      </c>
      <c r="CT331" s="3">
        <v>0</v>
      </c>
      <c r="CU331" s="3">
        <v>0</v>
      </c>
      <c r="CV331" s="3">
        <v>15579.84</v>
      </c>
      <c r="CW331" s="3">
        <v>62731</v>
      </c>
      <c r="CX331" s="3">
        <v>98765.8</v>
      </c>
      <c r="CY331" s="3">
        <v>5000</v>
      </c>
      <c r="CZ331" s="3">
        <v>0</v>
      </c>
      <c r="DA331" s="3">
        <v>71561.19</v>
      </c>
      <c r="DB331" s="3">
        <v>260895.61</v>
      </c>
      <c r="DC331" s="3">
        <v>0</v>
      </c>
      <c r="DD331" s="3">
        <v>0</v>
      </c>
      <c r="DE331" s="3">
        <v>0</v>
      </c>
      <c r="DF331" s="3">
        <v>0</v>
      </c>
      <c r="DG331" s="3">
        <v>0</v>
      </c>
      <c r="DH331" s="3">
        <v>0</v>
      </c>
      <c r="DI331" s="3">
        <v>0</v>
      </c>
      <c r="DJ331" s="3">
        <v>0</v>
      </c>
      <c r="DK331" s="3">
        <v>0</v>
      </c>
      <c r="DL331" s="3">
        <v>0</v>
      </c>
      <c r="DM331" s="3">
        <v>856660.68</v>
      </c>
      <c r="DN331" s="3">
        <v>71561.19</v>
      </c>
      <c r="DO331" s="3">
        <v>0</v>
      </c>
      <c r="DP331" s="3">
        <v>0</v>
      </c>
      <c r="DQ331" s="3">
        <v>0</v>
      </c>
      <c r="DR331" s="3">
        <v>0</v>
      </c>
      <c r="DS331" s="3">
        <v>0</v>
      </c>
      <c r="DT331" s="3" t="s">
        <v>133</v>
      </c>
      <c r="DU331" s="3"/>
      <c r="DV331" s="16" t="s">
        <v>1073</v>
      </c>
    </row>
    <row r="332" spans="1:126" ht="12.75" customHeight="1" x14ac:dyDescent="0.25">
      <c r="A332" s="3" t="s">
        <v>1057</v>
      </c>
      <c r="B332" s="3" t="s">
        <v>502</v>
      </c>
      <c r="C332" s="7" t="s">
        <v>928</v>
      </c>
      <c r="D332" s="7" t="s">
        <v>503</v>
      </c>
      <c r="E332" s="3" t="s">
        <v>120</v>
      </c>
      <c r="F332" s="5">
        <v>183</v>
      </c>
      <c r="G332" s="8"/>
      <c r="H332" s="8"/>
      <c r="I332" s="8"/>
      <c r="J332" s="8"/>
      <c r="K332" s="8"/>
      <c r="L332" s="5">
        <v>69</v>
      </c>
      <c r="M332" s="3">
        <v>252</v>
      </c>
      <c r="N332" s="3">
        <v>0</v>
      </c>
      <c r="O332" s="3">
        <v>252</v>
      </c>
      <c r="P332" s="3">
        <v>3000</v>
      </c>
      <c r="Q332" s="3">
        <v>23.706</v>
      </c>
      <c r="R332" s="3">
        <v>72113.649999999994</v>
      </c>
      <c r="S332" s="3">
        <v>8984.7199999999993</v>
      </c>
      <c r="T332" s="3">
        <v>5140.8</v>
      </c>
      <c r="U332" s="3">
        <v>1326262.02</v>
      </c>
      <c r="V332" s="3">
        <v>1652679.81</v>
      </c>
      <c r="W332" s="12">
        <v>1681671.22</v>
      </c>
      <c r="X332" s="3">
        <v>1.0175000000000001</v>
      </c>
      <c r="Y332" s="3">
        <v>1681671.22</v>
      </c>
      <c r="Z332" s="3">
        <v>1682871.22</v>
      </c>
      <c r="AA332" s="3">
        <v>653926.76</v>
      </c>
      <c r="AB332" s="3">
        <v>0</v>
      </c>
      <c r="AC332" s="3">
        <v>44128.72</v>
      </c>
      <c r="AD332" s="3">
        <v>12259.8</v>
      </c>
      <c r="AE332" s="12">
        <v>168167.12</v>
      </c>
      <c r="AF332" s="3">
        <v>109942.33</v>
      </c>
      <c r="AG332" s="6">
        <v>96269.24</v>
      </c>
      <c r="AH332" s="3">
        <v>252651</v>
      </c>
      <c r="AI332" s="3">
        <v>190047.13</v>
      </c>
      <c r="AJ332" s="3">
        <v>0</v>
      </c>
      <c r="AK332" s="3">
        <v>1</v>
      </c>
      <c r="AL332" s="3">
        <v>0</v>
      </c>
      <c r="AM332" s="3">
        <v>341380.94</v>
      </c>
      <c r="AN332" s="3">
        <v>0</v>
      </c>
      <c r="AO332" s="3">
        <v>5123929</v>
      </c>
      <c r="AP332" s="3">
        <v>6810</v>
      </c>
      <c r="AQ332" s="3">
        <v>0</v>
      </c>
      <c r="AR332" s="3">
        <v>0</v>
      </c>
      <c r="AS332" s="3">
        <v>37.1</v>
      </c>
      <c r="AT332" s="3">
        <v>0</v>
      </c>
      <c r="AU332" s="3">
        <v>66.62</v>
      </c>
      <c r="AV332" s="3">
        <v>5124</v>
      </c>
      <c r="AW332" s="3">
        <v>103.72</v>
      </c>
      <c r="AX332" s="3">
        <v>14.84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3">
        <v>9.3000000000000007</v>
      </c>
      <c r="BG332" s="3">
        <v>7.03</v>
      </c>
      <c r="BH332" s="3">
        <v>134834.18</v>
      </c>
      <c r="BI332" s="3">
        <v>0</v>
      </c>
      <c r="BJ332" s="3">
        <v>11188.75</v>
      </c>
      <c r="BK332" s="3">
        <v>210000</v>
      </c>
      <c r="BL332" s="3">
        <v>0</v>
      </c>
      <c r="BM332" s="3">
        <v>0</v>
      </c>
      <c r="BN332" s="3">
        <v>14880.98</v>
      </c>
      <c r="BO332" s="3">
        <v>70164.5</v>
      </c>
      <c r="BP332" s="3">
        <v>70550</v>
      </c>
      <c r="BQ332" s="3">
        <v>91116.32</v>
      </c>
      <c r="BR332" s="3">
        <v>14028.26</v>
      </c>
      <c r="BS332" s="3">
        <v>3170.74</v>
      </c>
      <c r="BT332" s="3">
        <v>0</v>
      </c>
      <c r="BU332" s="3">
        <v>11188.75</v>
      </c>
      <c r="BV332" s="3">
        <v>19790.71</v>
      </c>
      <c r="BW332" s="3">
        <v>0</v>
      </c>
      <c r="BX332" s="3">
        <v>0</v>
      </c>
      <c r="BY332" s="3">
        <v>13247.97</v>
      </c>
      <c r="BZ332" s="3">
        <v>67056.679999999993</v>
      </c>
      <c r="CA332" s="3">
        <v>10385.030000000001</v>
      </c>
      <c r="CB332" s="3">
        <v>55116.32</v>
      </c>
      <c r="CC332" s="3">
        <v>6401.9</v>
      </c>
      <c r="CD332" s="3">
        <v>0</v>
      </c>
      <c r="CE332" s="3">
        <v>0</v>
      </c>
      <c r="CF332" s="3">
        <v>0</v>
      </c>
      <c r="CG332" s="3">
        <v>0</v>
      </c>
      <c r="CH332" s="3">
        <v>0</v>
      </c>
      <c r="CI332" s="3">
        <v>0</v>
      </c>
      <c r="CJ332" s="3">
        <v>3107.82</v>
      </c>
      <c r="CK332" s="3">
        <v>12500</v>
      </c>
      <c r="CL332" s="3">
        <v>0</v>
      </c>
      <c r="CM332" s="3">
        <v>531428.06999999995</v>
      </c>
      <c r="CN332" s="3">
        <v>76036.759999999995</v>
      </c>
      <c r="CO332" s="3">
        <v>0</v>
      </c>
      <c r="CP332" s="3">
        <v>0</v>
      </c>
      <c r="CQ332" s="3">
        <v>0</v>
      </c>
      <c r="CR332" s="3">
        <v>0</v>
      </c>
      <c r="CS332" s="3">
        <v>0</v>
      </c>
      <c r="CT332" s="3">
        <v>0</v>
      </c>
      <c r="CU332" s="3">
        <v>47664.97</v>
      </c>
      <c r="CV332" s="3">
        <v>36000</v>
      </c>
      <c r="CW332" s="3">
        <v>26966.84</v>
      </c>
      <c r="CX332" s="3">
        <v>73500</v>
      </c>
      <c r="CY332" s="3">
        <v>0</v>
      </c>
      <c r="CZ332" s="3">
        <v>0</v>
      </c>
      <c r="DA332" s="3">
        <v>24612.39</v>
      </c>
      <c r="DB332" s="3">
        <v>190209.29</v>
      </c>
      <c r="DC332" s="3">
        <v>0</v>
      </c>
      <c r="DD332" s="3">
        <v>0</v>
      </c>
      <c r="DE332" s="3">
        <v>0</v>
      </c>
      <c r="DF332" s="3">
        <v>0</v>
      </c>
      <c r="DG332" s="3">
        <v>0</v>
      </c>
      <c r="DH332" s="3">
        <v>0</v>
      </c>
      <c r="DI332" s="3">
        <v>0</v>
      </c>
      <c r="DJ332" s="3">
        <v>0</v>
      </c>
      <c r="DK332" s="3">
        <v>0</v>
      </c>
      <c r="DL332" s="3">
        <v>0</v>
      </c>
      <c r="DM332" s="3">
        <v>1039945.65</v>
      </c>
      <c r="DN332" s="3">
        <v>24612.39</v>
      </c>
      <c r="DO332" s="3">
        <v>0</v>
      </c>
      <c r="DP332" s="3">
        <v>0</v>
      </c>
      <c r="DQ332" s="3">
        <v>0</v>
      </c>
      <c r="DR332" s="3">
        <v>0</v>
      </c>
      <c r="DS332" s="3">
        <v>0</v>
      </c>
      <c r="DT332" s="3" t="s">
        <v>133</v>
      </c>
      <c r="DU332" s="3"/>
      <c r="DV332" s="16" t="s">
        <v>1073</v>
      </c>
    </row>
    <row r="333" spans="1:126" ht="12.75" customHeight="1" x14ac:dyDescent="0.25">
      <c r="A333" s="3" t="s">
        <v>1057</v>
      </c>
      <c r="B333" s="3" t="s">
        <v>502</v>
      </c>
      <c r="C333" s="7" t="s">
        <v>929</v>
      </c>
      <c r="D333" s="7" t="s">
        <v>504</v>
      </c>
      <c r="E333" s="3" t="s">
        <v>125</v>
      </c>
      <c r="F333" s="8"/>
      <c r="G333" s="8"/>
      <c r="H333" s="8"/>
      <c r="I333" s="8"/>
      <c r="J333" s="5">
        <v>166</v>
      </c>
      <c r="K333" s="8"/>
      <c r="L333" s="8"/>
      <c r="M333" s="3">
        <v>0</v>
      </c>
      <c r="N333" s="3">
        <v>166</v>
      </c>
      <c r="O333" s="3">
        <v>166</v>
      </c>
      <c r="P333" s="3">
        <v>2400</v>
      </c>
      <c r="Q333" s="3">
        <v>14.226000000000001</v>
      </c>
      <c r="R333" s="3">
        <v>43275.49</v>
      </c>
      <c r="S333" s="3">
        <v>2822.88</v>
      </c>
      <c r="T333" s="3">
        <v>3386.4</v>
      </c>
      <c r="U333" s="3">
        <v>1157200.44</v>
      </c>
      <c r="V333" s="3">
        <v>1440922.53</v>
      </c>
      <c r="W333" s="12">
        <v>1380875.22</v>
      </c>
      <c r="X333" s="3">
        <v>0.95830000000000004</v>
      </c>
      <c r="Y333" s="3">
        <v>1380875.22</v>
      </c>
      <c r="Z333" s="3">
        <v>1440922.53</v>
      </c>
      <c r="AA333" s="3">
        <v>596243.68999999994</v>
      </c>
      <c r="AB333" s="3">
        <v>0</v>
      </c>
      <c r="AC333" s="3">
        <v>24921.58</v>
      </c>
      <c r="AD333" s="3">
        <v>8306.64</v>
      </c>
      <c r="AE333" s="12">
        <v>138087.51999999999</v>
      </c>
      <c r="AF333" s="3">
        <v>71209.919999999998</v>
      </c>
      <c r="AG333" s="6">
        <v>107080</v>
      </c>
      <c r="AH333" s="3">
        <v>242653.32</v>
      </c>
      <c r="AI333" s="3">
        <v>0</v>
      </c>
      <c r="AJ333" s="3">
        <v>134417.07999999999</v>
      </c>
      <c r="AK333" s="3">
        <v>0</v>
      </c>
      <c r="AL333" s="3">
        <v>1</v>
      </c>
      <c r="AM333" s="3">
        <v>223674.78</v>
      </c>
      <c r="AN333" s="3">
        <v>0</v>
      </c>
      <c r="AO333" s="3">
        <v>6383977</v>
      </c>
      <c r="AP333" s="3">
        <v>0</v>
      </c>
      <c r="AQ333" s="3">
        <v>11522</v>
      </c>
      <c r="AR333" s="3">
        <v>0</v>
      </c>
      <c r="AS333" s="3">
        <v>0</v>
      </c>
      <c r="AT333" s="3">
        <v>21.06</v>
      </c>
      <c r="AU333" s="3">
        <v>35.04</v>
      </c>
      <c r="AV333" s="3">
        <v>6384</v>
      </c>
      <c r="AW333" s="3">
        <v>56.1</v>
      </c>
      <c r="AX333" s="3">
        <v>12.03</v>
      </c>
      <c r="AY333" s="3">
        <v>6.31</v>
      </c>
      <c r="AZ333" s="3">
        <v>0</v>
      </c>
      <c r="BA333" s="3">
        <v>0</v>
      </c>
      <c r="BB333" s="3">
        <v>0</v>
      </c>
      <c r="BC333" s="3">
        <v>0</v>
      </c>
      <c r="BD333" s="3">
        <v>0</v>
      </c>
      <c r="BE333" s="3">
        <v>0</v>
      </c>
      <c r="BF333" s="3">
        <v>7.1</v>
      </c>
      <c r="BG333" s="3">
        <v>5.64</v>
      </c>
      <c r="BH333" s="3">
        <v>136867.64000000001</v>
      </c>
      <c r="BI333" s="3">
        <v>96143.26</v>
      </c>
      <c r="BJ333" s="3">
        <v>9627.19</v>
      </c>
      <c r="BK333" s="3">
        <v>145300</v>
      </c>
      <c r="BL333" s="3">
        <v>9500</v>
      </c>
      <c r="BM333" s="3">
        <v>0</v>
      </c>
      <c r="BN333" s="3">
        <v>15605.68</v>
      </c>
      <c r="BO333" s="3">
        <v>81352.45</v>
      </c>
      <c r="BP333" s="3">
        <v>70550</v>
      </c>
      <c r="BQ333" s="3">
        <v>89646.99</v>
      </c>
      <c r="BR333" s="3">
        <v>0</v>
      </c>
      <c r="BS333" s="3">
        <v>2411.33</v>
      </c>
      <c r="BT333" s="3">
        <v>55833.66</v>
      </c>
      <c r="BU333" s="3">
        <v>9627.19</v>
      </c>
      <c r="BV333" s="3">
        <v>5802.13</v>
      </c>
      <c r="BW333" s="3">
        <v>6748.92</v>
      </c>
      <c r="BX333" s="3">
        <v>0</v>
      </c>
      <c r="BY333" s="3">
        <v>14180.83</v>
      </c>
      <c r="BZ333" s="3">
        <v>75345.67</v>
      </c>
      <c r="CA333" s="3">
        <v>15207.09</v>
      </c>
      <c r="CB333" s="3">
        <v>53646.99</v>
      </c>
      <c r="CC333" s="3">
        <v>6413.67</v>
      </c>
      <c r="CD333" s="3">
        <v>0</v>
      </c>
      <c r="CE333" s="3">
        <v>0</v>
      </c>
      <c r="CF333" s="3">
        <v>0</v>
      </c>
      <c r="CG333" s="3">
        <v>2751.08</v>
      </c>
      <c r="CH333" s="3">
        <v>0</v>
      </c>
      <c r="CI333" s="3">
        <v>0</v>
      </c>
      <c r="CJ333" s="3">
        <v>6006.78</v>
      </c>
      <c r="CK333" s="3">
        <v>10000</v>
      </c>
      <c r="CL333" s="3">
        <v>0</v>
      </c>
      <c r="CM333" s="3">
        <v>358091.86</v>
      </c>
      <c r="CN333" s="3">
        <v>76784.399999999994</v>
      </c>
      <c r="CO333" s="3">
        <v>40309.599999999999</v>
      </c>
      <c r="CP333" s="3">
        <v>0</v>
      </c>
      <c r="CQ333" s="3">
        <v>0</v>
      </c>
      <c r="CR333" s="3">
        <v>0</v>
      </c>
      <c r="CS333" s="3">
        <v>0</v>
      </c>
      <c r="CT333" s="3">
        <v>0</v>
      </c>
      <c r="CU333" s="3">
        <v>45342.91</v>
      </c>
      <c r="CV333" s="3">
        <v>36000</v>
      </c>
      <c r="CW333" s="3">
        <v>27373.53</v>
      </c>
      <c r="CX333" s="3">
        <v>50855</v>
      </c>
      <c r="CY333" s="3">
        <v>0</v>
      </c>
      <c r="CZ333" s="3">
        <v>0</v>
      </c>
      <c r="DA333" s="3">
        <v>25629.119999999999</v>
      </c>
      <c r="DB333" s="3">
        <v>139497.87</v>
      </c>
      <c r="DC333" s="3">
        <v>0</v>
      </c>
      <c r="DD333" s="3">
        <v>0</v>
      </c>
      <c r="DE333" s="3">
        <v>0</v>
      </c>
      <c r="DF333" s="3">
        <v>0</v>
      </c>
      <c r="DG333" s="3">
        <v>0</v>
      </c>
      <c r="DH333" s="3">
        <v>0</v>
      </c>
      <c r="DI333" s="3">
        <v>0</v>
      </c>
      <c r="DJ333" s="3">
        <v>0</v>
      </c>
      <c r="DK333" s="3">
        <v>0</v>
      </c>
      <c r="DL333" s="3">
        <v>0</v>
      </c>
      <c r="DM333" s="3">
        <v>915703.36</v>
      </c>
      <c r="DN333" s="3">
        <v>25629.119999999999</v>
      </c>
      <c r="DO333" s="3">
        <v>0</v>
      </c>
      <c r="DP333" s="3">
        <v>0</v>
      </c>
      <c r="DQ333" s="3">
        <v>0</v>
      </c>
      <c r="DR333" s="3">
        <v>0</v>
      </c>
      <c r="DS333" s="3">
        <v>0</v>
      </c>
      <c r="DT333" s="3" t="s">
        <v>121</v>
      </c>
      <c r="DU333" s="3" t="s">
        <v>122</v>
      </c>
      <c r="DV333" s="16" t="s">
        <v>1077</v>
      </c>
    </row>
    <row r="334" spans="1:126" ht="12.75" customHeight="1" x14ac:dyDescent="0.25">
      <c r="A334" s="3" t="s">
        <v>1057</v>
      </c>
      <c r="B334" s="3" t="s">
        <v>502</v>
      </c>
      <c r="C334" s="7" t="s">
        <v>930</v>
      </c>
      <c r="D334" s="7" t="s">
        <v>505</v>
      </c>
      <c r="E334" s="3" t="s">
        <v>120</v>
      </c>
      <c r="F334" s="5">
        <v>30</v>
      </c>
      <c r="G334" s="8"/>
      <c r="H334" s="8"/>
      <c r="I334" s="8"/>
      <c r="J334" s="8"/>
      <c r="K334" s="8"/>
      <c r="L334" s="8"/>
      <c r="M334" s="3">
        <v>30</v>
      </c>
      <c r="N334" s="3">
        <v>0</v>
      </c>
      <c r="O334" s="3">
        <v>30</v>
      </c>
      <c r="P334" s="3">
        <v>400</v>
      </c>
      <c r="Q334" s="3">
        <v>3</v>
      </c>
      <c r="R334" s="3">
        <v>9126</v>
      </c>
      <c r="S334" s="3">
        <v>656.1</v>
      </c>
      <c r="T334" s="3">
        <v>612</v>
      </c>
      <c r="U334" s="3">
        <v>157844.44</v>
      </c>
      <c r="V334" s="3">
        <v>194957.31</v>
      </c>
      <c r="W334" s="12">
        <v>177844.44</v>
      </c>
      <c r="X334" s="3">
        <v>0.91220000000000001</v>
      </c>
      <c r="Y334" s="3">
        <v>177844.44</v>
      </c>
      <c r="Z334" s="3">
        <v>194957.31</v>
      </c>
      <c r="AA334" s="3">
        <v>78562.929999999993</v>
      </c>
      <c r="AB334" s="3">
        <v>0</v>
      </c>
      <c r="AC334" s="3">
        <v>4203.6400000000003</v>
      </c>
      <c r="AD334" s="3">
        <v>1401.12</v>
      </c>
      <c r="AE334" s="12">
        <v>17706.13</v>
      </c>
      <c r="AF334" s="3">
        <v>0</v>
      </c>
      <c r="AG334" s="6">
        <v>7888.29</v>
      </c>
      <c r="AH334" s="3">
        <v>34378.370000000003</v>
      </c>
      <c r="AI334" s="3">
        <v>22017.11</v>
      </c>
      <c r="AJ334" s="3">
        <v>0</v>
      </c>
      <c r="AK334" s="3">
        <v>1</v>
      </c>
      <c r="AL334" s="3">
        <v>0</v>
      </c>
      <c r="AM334" s="3">
        <v>20000</v>
      </c>
      <c r="AN334" s="3">
        <v>0</v>
      </c>
      <c r="AO334" s="3">
        <v>557990</v>
      </c>
      <c r="AP334" s="3">
        <v>871</v>
      </c>
      <c r="AQ334" s="3">
        <v>0</v>
      </c>
      <c r="AR334" s="3">
        <v>0</v>
      </c>
      <c r="AS334" s="3">
        <v>39.47</v>
      </c>
      <c r="AT334" s="3">
        <v>0</v>
      </c>
      <c r="AU334" s="3">
        <v>35.840000000000003</v>
      </c>
      <c r="AV334" s="3">
        <v>558</v>
      </c>
      <c r="AW334" s="3">
        <v>75.31</v>
      </c>
      <c r="AX334" s="3">
        <v>20.95</v>
      </c>
      <c r="AY334" s="3">
        <v>1.79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3">
        <v>29876</v>
      </c>
      <c r="BI334" s="3">
        <v>19375.509999999998</v>
      </c>
      <c r="BJ334" s="3">
        <v>0</v>
      </c>
      <c r="BK334" s="3">
        <v>37590</v>
      </c>
      <c r="BL334" s="3">
        <v>0</v>
      </c>
      <c r="BM334" s="3">
        <v>0</v>
      </c>
      <c r="BN334" s="3">
        <v>683.59</v>
      </c>
      <c r="BO334" s="3">
        <v>1784.41</v>
      </c>
      <c r="BP334" s="3">
        <v>0</v>
      </c>
      <c r="BQ334" s="3">
        <v>15276.72</v>
      </c>
      <c r="BR334" s="3">
        <v>0</v>
      </c>
      <c r="BS334" s="3">
        <v>11139.73</v>
      </c>
      <c r="BT334" s="3">
        <v>18375.509999999998</v>
      </c>
      <c r="BU334" s="3">
        <v>0</v>
      </c>
      <c r="BV334" s="3">
        <v>20092.91</v>
      </c>
      <c r="BW334" s="3">
        <v>0</v>
      </c>
      <c r="BX334" s="3">
        <v>0</v>
      </c>
      <c r="BY334" s="3">
        <v>489.24</v>
      </c>
      <c r="BZ334" s="3">
        <v>1784.41</v>
      </c>
      <c r="CA334" s="3">
        <v>0</v>
      </c>
      <c r="CB334" s="3">
        <v>15276.72</v>
      </c>
      <c r="CC334" s="3">
        <v>557.78</v>
      </c>
      <c r="CD334" s="3">
        <v>0</v>
      </c>
      <c r="CE334" s="3">
        <v>0</v>
      </c>
      <c r="CF334" s="3">
        <v>0</v>
      </c>
      <c r="CG334" s="3">
        <v>0</v>
      </c>
      <c r="CH334" s="3">
        <v>0</v>
      </c>
      <c r="CI334" s="3">
        <v>0</v>
      </c>
      <c r="CJ334" s="3">
        <v>0</v>
      </c>
      <c r="CK334" s="3">
        <v>0</v>
      </c>
      <c r="CL334" s="3">
        <v>0</v>
      </c>
      <c r="CM334" s="3">
        <v>42017.11</v>
      </c>
      <c r="CN334" s="3">
        <v>11688.49</v>
      </c>
      <c r="CO334" s="3">
        <v>1000</v>
      </c>
      <c r="CP334" s="3">
        <v>0</v>
      </c>
      <c r="CQ334" s="3">
        <v>0</v>
      </c>
      <c r="CR334" s="3">
        <v>0</v>
      </c>
      <c r="CS334" s="3">
        <v>0</v>
      </c>
      <c r="CT334" s="3">
        <v>0</v>
      </c>
      <c r="CU334" s="3">
        <v>0</v>
      </c>
      <c r="CV334" s="3">
        <v>0</v>
      </c>
      <c r="CW334" s="3">
        <v>5975.2</v>
      </c>
      <c r="CX334" s="3">
        <v>13156.5</v>
      </c>
      <c r="CY334" s="3">
        <v>0</v>
      </c>
      <c r="CZ334" s="3">
        <v>0</v>
      </c>
      <c r="DA334" s="3">
        <v>3245</v>
      </c>
      <c r="DB334" s="3">
        <v>17497.09</v>
      </c>
      <c r="DC334" s="3">
        <v>0</v>
      </c>
      <c r="DD334" s="3">
        <v>0</v>
      </c>
      <c r="DE334" s="3">
        <v>0</v>
      </c>
      <c r="DF334" s="3">
        <v>0</v>
      </c>
      <c r="DG334" s="3">
        <v>0</v>
      </c>
      <c r="DH334" s="3">
        <v>0</v>
      </c>
      <c r="DI334" s="3">
        <v>0</v>
      </c>
      <c r="DJ334" s="3">
        <v>0</v>
      </c>
      <c r="DK334" s="3">
        <v>0</v>
      </c>
      <c r="DL334" s="3">
        <v>0</v>
      </c>
      <c r="DM334" s="3">
        <v>127939.04</v>
      </c>
      <c r="DN334" s="3">
        <v>3245</v>
      </c>
      <c r="DO334" s="3">
        <v>0</v>
      </c>
      <c r="DP334" s="3">
        <v>0</v>
      </c>
      <c r="DQ334" s="3">
        <v>0</v>
      </c>
      <c r="DR334" s="3">
        <v>0</v>
      </c>
      <c r="DS334" s="3">
        <v>0</v>
      </c>
      <c r="DT334" s="3" t="s">
        <v>121</v>
      </c>
      <c r="DU334" s="3" t="s">
        <v>122</v>
      </c>
      <c r="DV334" s="16" t="s">
        <v>1077</v>
      </c>
    </row>
    <row r="335" spans="1:126" ht="12.75" customHeight="1" x14ac:dyDescent="0.25">
      <c r="A335" s="3" t="s">
        <v>1057</v>
      </c>
      <c r="B335" s="3" t="s">
        <v>502</v>
      </c>
      <c r="C335" s="7" t="s">
        <v>931</v>
      </c>
      <c r="D335" s="7" t="s">
        <v>506</v>
      </c>
      <c r="E335" s="3" t="s">
        <v>120</v>
      </c>
      <c r="F335" s="5">
        <v>151</v>
      </c>
      <c r="G335" s="8"/>
      <c r="H335" s="8"/>
      <c r="I335" s="8"/>
      <c r="J335" s="8"/>
      <c r="K335" s="8"/>
      <c r="L335" s="5">
        <v>55</v>
      </c>
      <c r="M335" s="3">
        <v>206</v>
      </c>
      <c r="N335" s="3">
        <v>0</v>
      </c>
      <c r="O335" s="3">
        <v>206</v>
      </c>
      <c r="P335" s="3">
        <v>200</v>
      </c>
      <c r="Q335" s="3">
        <v>16.864999999999998</v>
      </c>
      <c r="R335" s="3">
        <v>51303.33</v>
      </c>
      <c r="S335" s="3">
        <v>4280.8</v>
      </c>
      <c r="T335" s="3">
        <v>4202.3999999999996</v>
      </c>
      <c r="U335" s="3">
        <v>1076256.52</v>
      </c>
      <c r="V335" s="3">
        <v>1332901.08</v>
      </c>
      <c r="W335" s="12">
        <v>1332901.08</v>
      </c>
      <c r="X335" s="3">
        <v>1</v>
      </c>
      <c r="Y335" s="3">
        <v>1332901.08</v>
      </c>
      <c r="Z335" s="3">
        <v>1332901.08</v>
      </c>
      <c r="AA335" s="3">
        <v>541344.49</v>
      </c>
      <c r="AB335" s="3">
        <v>0</v>
      </c>
      <c r="AC335" s="3">
        <v>30926.78</v>
      </c>
      <c r="AD335" s="3">
        <v>10308.24</v>
      </c>
      <c r="AE335" s="12">
        <v>133290.10999999999</v>
      </c>
      <c r="AF335" s="3">
        <v>115646.32</v>
      </c>
      <c r="AG335" s="6">
        <v>55110.2</v>
      </c>
      <c r="AH335" s="3">
        <v>231968.31</v>
      </c>
      <c r="AI335" s="3">
        <v>147305.49</v>
      </c>
      <c r="AJ335" s="3">
        <v>0</v>
      </c>
      <c r="AK335" s="3">
        <v>1</v>
      </c>
      <c r="AL335" s="3">
        <v>0</v>
      </c>
      <c r="AM335" s="3">
        <v>256644.56</v>
      </c>
      <c r="AN335" s="3">
        <v>0</v>
      </c>
      <c r="AO335" s="3">
        <v>3746054</v>
      </c>
      <c r="AP335" s="3">
        <v>5901</v>
      </c>
      <c r="AQ335" s="3">
        <v>0</v>
      </c>
      <c r="AR335" s="3">
        <v>0</v>
      </c>
      <c r="AS335" s="3">
        <v>39.31</v>
      </c>
      <c r="AT335" s="3">
        <v>0</v>
      </c>
      <c r="AU335" s="3">
        <v>68.510000000000005</v>
      </c>
      <c r="AV335" s="3">
        <v>3746</v>
      </c>
      <c r="AW335" s="3">
        <v>107.82</v>
      </c>
      <c r="AX335" s="3">
        <v>29.7</v>
      </c>
      <c r="AY335" s="3">
        <v>5.0999999999999996</v>
      </c>
      <c r="AZ335" s="3">
        <v>0</v>
      </c>
      <c r="BA335" s="3">
        <v>0</v>
      </c>
      <c r="BB335" s="3">
        <v>0</v>
      </c>
      <c r="BC335" s="3">
        <v>0</v>
      </c>
      <c r="BD335" s="3">
        <v>0</v>
      </c>
      <c r="BE335" s="3">
        <v>0</v>
      </c>
      <c r="BF335" s="3">
        <v>19.75</v>
      </c>
      <c r="BG335" s="3">
        <v>0</v>
      </c>
      <c r="BH335" s="3">
        <v>170000</v>
      </c>
      <c r="BI335" s="3">
        <v>204653.01</v>
      </c>
      <c r="BJ335" s="3">
        <v>0</v>
      </c>
      <c r="BK335" s="3">
        <v>165000</v>
      </c>
      <c r="BL335" s="3">
        <v>31471.86</v>
      </c>
      <c r="BM335" s="3">
        <v>0</v>
      </c>
      <c r="BN335" s="3">
        <v>1410.62</v>
      </c>
      <c r="BO335" s="3">
        <v>75813.38</v>
      </c>
      <c r="BP335" s="3">
        <v>104347.5</v>
      </c>
      <c r="BQ335" s="3">
        <v>208.12</v>
      </c>
      <c r="BR335" s="3">
        <v>9614.7199999999993</v>
      </c>
      <c r="BS335" s="3">
        <v>19516.060000000001</v>
      </c>
      <c r="BT335" s="3">
        <v>184545.42</v>
      </c>
      <c r="BU335" s="3">
        <v>0</v>
      </c>
      <c r="BV335" s="3">
        <v>9523.8700000000008</v>
      </c>
      <c r="BW335" s="3">
        <v>31471.86</v>
      </c>
      <c r="BX335" s="3">
        <v>0</v>
      </c>
      <c r="BY335" s="3">
        <v>85.44</v>
      </c>
      <c r="BZ335" s="3">
        <v>58281.91</v>
      </c>
      <c r="CA335" s="3">
        <v>30347.17</v>
      </c>
      <c r="CB335" s="3">
        <v>208.12</v>
      </c>
      <c r="CC335" s="3">
        <v>3249.66</v>
      </c>
      <c r="CD335" s="3">
        <v>1000</v>
      </c>
      <c r="CE335" s="3">
        <v>0</v>
      </c>
      <c r="CF335" s="3">
        <v>0</v>
      </c>
      <c r="CG335" s="3">
        <v>0</v>
      </c>
      <c r="CH335" s="3">
        <v>0</v>
      </c>
      <c r="CI335" s="3">
        <v>0</v>
      </c>
      <c r="CJ335" s="3">
        <v>17531.47</v>
      </c>
      <c r="CK335" s="3">
        <v>0</v>
      </c>
      <c r="CL335" s="3">
        <v>0</v>
      </c>
      <c r="CM335" s="3">
        <v>403950.05</v>
      </c>
      <c r="CN335" s="3">
        <v>111257.68</v>
      </c>
      <c r="CO335" s="3">
        <v>19107.59</v>
      </c>
      <c r="CP335" s="3">
        <v>0</v>
      </c>
      <c r="CQ335" s="3">
        <v>0</v>
      </c>
      <c r="CR335" s="3">
        <v>0</v>
      </c>
      <c r="CS335" s="3">
        <v>0</v>
      </c>
      <c r="CT335" s="3">
        <v>0</v>
      </c>
      <c r="CU335" s="3">
        <v>74000.33</v>
      </c>
      <c r="CV335" s="3">
        <v>0</v>
      </c>
      <c r="CW335" s="3">
        <v>34000</v>
      </c>
      <c r="CX335" s="3">
        <v>13000</v>
      </c>
      <c r="CY335" s="3">
        <v>0</v>
      </c>
      <c r="CZ335" s="3">
        <v>0</v>
      </c>
      <c r="DA335" s="3">
        <v>17988.3</v>
      </c>
      <c r="DB335" s="3">
        <v>155476.13</v>
      </c>
      <c r="DC335" s="3">
        <v>0</v>
      </c>
      <c r="DD335" s="3">
        <v>0</v>
      </c>
      <c r="DE335" s="3">
        <v>0</v>
      </c>
      <c r="DF335" s="3">
        <v>0</v>
      </c>
      <c r="DG335" s="3">
        <v>0</v>
      </c>
      <c r="DH335" s="3">
        <v>0</v>
      </c>
      <c r="DI335" s="3">
        <v>0</v>
      </c>
      <c r="DJ335" s="3">
        <v>0</v>
      </c>
      <c r="DK335" s="3">
        <v>0</v>
      </c>
      <c r="DL335" s="3">
        <v>0</v>
      </c>
      <c r="DM335" s="3">
        <v>864226.11</v>
      </c>
      <c r="DN335" s="3">
        <v>17988.3</v>
      </c>
      <c r="DO335" s="3">
        <v>0</v>
      </c>
      <c r="DP335" s="3">
        <v>0</v>
      </c>
      <c r="DQ335" s="3">
        <v>0</v>
      </c>
      <c r="DR335" s="3">
        <v>0</v>
      </c>
      <c r="DS335" s="3">
        <v>0</v>
      </c>
      <c r="DT335" s="3" t="s">
        <v>121</v>
      </c>
      <c r="DU335" s="3" t="s">
        <v>122</v>
      </c>
      <c r="DV335" s="16" t="s">
        <v>1076</v>
      </c>
    </row>
    <row r="336" spans="1:126" ht="12.75" customHeight="1" x14ac:dyDescent="0.25">
      <c r="A336" s="3" t="s">
        <v>1057</v>
      </c>
      <c r="B336" s="3" t="s">
        <v>502</v>
      </c>
      <c r="C336" s="7" t="s">
        <v>932</v>
      </c>
      <c r="D336" s="7" t="s">
        <v>507</v>
      </c>
      <c r="E336" s="3" t="s">
        <v>125</v>
      </c>
      <c r="F336" s="8"/>
      <c r="G336" s="8"/>
      <c r="H336" s="8"/>
      <c r="I336" s="8"/>
      <c r="J336" s="5">
        <v>125</v>
      </c>
      <c r="K336" s="8"/>
      <c r="L336" s="8"/>
      <c r="M336" s="3">
        <v>0</v>
      </c>
      <c r="N336" s="3">
        <v>125</v>
      </c>
      <c r="O336" s="3">
        <v>125</v>
      </c>
      <c r="P336" s="3">
        <v>200</v>
      </c>
      <c r="Q336" s="3">
        <v>13.76</v>
      </c>
      <c r="R336" s="3">
        <v>41857.919999999998</v>
      </c>
      <c r="S336" s="3">
        <v>1686.99</v>
      </c>
      <c r="T336" s="3">
        <v>2550</v>
      </c>
      <c r="U336" s="3">
        <v>954420.19</v>
      </c>
      <c r="V336" s="3">
        <v>1193265.3700000001</v>
      </c>
      <c r="W336" s="12">
        <v>1321118</v>
      </c>
      <c r="X336" s="3">
        <v>1.1071</v>
      </c>
      <c r="Y336" s="3">
        <v>1277376.6299999999</v>
      </c>
      <c r="Z336" s="3">
        <v>1349517</v>
      </c>
      <c r="AA336" s="3">
        <v>478501.88</v>
      </c>
      <c r="AB336" s="3">
        <v>0</v>
      </c>
      <c r="AC336" s="3">
        <v>35245.83</v>
      </c>
      <c r="AD336" s="3">
        <v>6004.8</v>
      </c>
      <c r="AE336" s="12">
        <v>132111.79999999999</v>
      </c>
      <c r="AF336" s="3">
        <v>62837.33</v>
      </c>
      <c r="AG336" s="6">
        <v>49854.21</v>
      </c>
      <c r="AH336" s="3">
        <v>218003.92</v>
      </c>
      <c r="AI336" s="3">
        <v>0</v>
      </c>
      <c r="AJ336" s="3">
        <v>100969.33</v>
      </c>
      <c r="AK336" s="3">
        <v>0</v>
      </c>
      <c r="AL336" s="3">
        <v>1</v>
      </c>
      <c r="AM336" s="3">
        <v>366697.81</v>
      </c>
      <c r="AN336" s="3">
        <v>0</v>
      </c>
      <c r="AO336" s="3">
        <v>4948049</v>
      </c>
      <c r="AP336" s="3">
        <v>0</v>
      </c>
      <c r="AQ336" s="3">
        <v>10676</v>
      </c>
      <c r="AR336" s="3">
        <v>0</v>
      </c>
      <c r="AS336" s="3">
        <v>0</v>
      </c>
      <c r="AT336" s="3">
        <v>20.420000000000002</v>
      </c>
      <c r="AU336" s="3">
        <v>74.11</v>
      </c>
      <c r="AV336" s="3">
        <v>4948</v>
      </c>
      <c r="AW336" s="3">
        <v>94.53</v>
      </c>
      <c r="AX336" s="3">
        <v>24.04</v>
      </c>
      <c r="AY336" s="3">
        <v>2.35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  <c r="BF336" s="3">
        <v>16.18</v>
      </c>
      <c r="BG336" s="3">
        <v>0</v>
      </c>
      <c r="BH336" s="3">
        <v>170000</v>
      </c>
      <c r="BI336" s="3">
        <v>193020.72</v>
      </c>
      <c r="BJ336" s="3">
        <v>0</v>
      </c>
      <c r="BK336" s="3">
        <v>185000</v>
      </c>
      <c r="BL336" s="3">
        <v>46500.5</v>
      </c>
      <c r="BM336" s="3">
        <v>0</v>
      </c>
      <c r="BN336" s="3">
        <v>1267.96</v>
      </c>
      <c r="BO336" s="3">
        <v>104098.19</v>
      </c>
      <c r="BP336" s="3">
        <v>109965</v>
      </c>
      <c r="BQ336" s="3">
        <v>136.68</v>
      </c>
      <c r="BR336" s="3">
        <v>25550.11</v>
      </c>
      <c r="BS336" s="3">
        <v>10959.79</v>
      </c>
      <c r="BT336" s="3">
        <v>181372.32</v>
      </c>
      <c r="BU336" s="3">
        <v>0</v>
      </c>
      <c r="BV336" s="3">
        <v>11661.51</v>
      </c>
      <c r="BW336" s="3">
        <v>46500.5</v>
      </c>
      <c r="BX336" s="3">
        <v>0</v>
      </c>
      <c r="BY336" s="3">
        <v>92.79</v>
      </c>
      <c r="BZ336" s="3">
        <v>84985.600000000006</v>
      </c>
      <c r="CA336" s="3">
        <v>29903.83</v>
      </c>
      <c r="CB336" s="3">
        <v>136.68</v>
      </c>
      <c r="CC336" s="3">
        <v>4133.1499999999996</v>
      </c>
      <c r="CD336" s="3">
        <v>0</v>
      </c>
      <c r="CE336" s="3">
        <v>0</v>
      </c>
      <c r="CF336" s="3">
        <v>0</v>
      </c>
      <c r="CG336" s="3">
        <v>0</v>
      </c>
      <c r="CH336" s="3">
        <v>0</v>
      </c>
      <c r="CI336" s="3">
        <v>0</v>
      </c>
      <c r="CJ336" s="3">
        <v>19112.59</v>
      </c>
      <c r="CK336" s="3">
        <v>0</v>
      </c>
      <c r="CL336" s="3">
        <v>0</v>
      </c>
      <c r="CM336" s="3">
        <v>467667.14</v>
      </c>
      <c r="CN336" s="3">
        <v>118930.46</v>
      </c>
      <c r="CO336" s="3">
        <v>11648.4</v>
      </c>
      <c r="CP336" s="3">
        <v>0</v>
      </c>
      <c r="CQ336" s="3">
        <v>0</v>
      </c>
      <c r="CR336" s="3">
        <v>0</v>
      </c>
      <c r="CS336" s="3">
        <v>0</v>
      </c>
      <c r="CT336" s="3">
        <v>0</v>
      </c>
      <c r="CU336" s="3">
        <v>80061.17</v>
      </c>
      <c r="CV336" s="3">
        <v>0</v>
      </c>
      <c r="CW336" s="3">
        <v>34000</v>
      </c>
      <c r="CX336" s="3">
        <v>25000</v>
      </c>
      <c r="CY336" s="3">
        <v>0</v>
      </c>
      <c r="CZ336" s="3">
        <v>0</v>
      </c>
      <c r="DA336" s="3">
        <v>17988.3</v>
      </c>
      <c r="DB336" s="3">
        <v>173338.49</v>
      </c>
      <c r="DC336" s="3">
        <v>0</v>
      </c>
      <c r="DD336" s="3">
        <v>0</v>
      </c>
      <c r="DE336" s="3">
        <v>0</v>
      </c>
      <c r="DF336" s="3">
        <v>0</v>
      </c>
      <c r="DG336" s="3">
        <v>0</v>
      </c>
      <c r="DH336" s="3">
        <v>0</v>
      </c>
      <c r="DI336" s="3">
        <v>0</v>
      </c>
      <c r="DJ336" s="3">
        <v>0</v>
      </c>
      <c r="DK336" s="3">
        <v>0</v>
      </c>
      <c r="DL336" s="3">
        <v>0</v>
      </c>
      <c r="DM336" s="3">
        <v>778046.54</v>
      </c>
      <c r="DN336" s="3">
        <v>17988.3</v>
      </c>
      <c r="DO336" s="3">
        <v>0</v>
      </c>
      <c r="DP336" s="3">
        <v>0</v>
      </c>
      <c r="DQ336" s="3">
        <v>0</v>
      </c>
      <c r="DR336" s="3">
        <v>0</v>
      </c>
      <c r="DS336" s="3">
        <v>0</v>
      </c>
      <c r="DT336" s="3" t="s">
        <v>133</v>
      </c>
      <c r="DU336" s="3"/>
      <c r="DV336" s="16" t="s">
        <v>1073</v>
      </c>
    </row>
    <row r="337" spans="1:126" ht="12.75" customHeight="1" x14ac:dyDescent="0.25">
      <c r="A337" s="3" t="s">
        <v>1057</v>
      </c>
      <c r="B337" s="3" t="s">
        <v>502</v>
      </c>
      <c r="C337" s="7" t="s">
        <v>933</v>
      </c>
      <c r="D337" s="7" t="s">
        <v>508</v>
      </c>
      <c r="E337" s="3" t="s">
        <v>120</v>
      </c>
      <c r="F337" s="5">
        <v>57</v>
      </c>
      <c r="G337" s="8"/>
      <c r="H337" s="8"/>
      <c r="I337" s="8"/>
      <c r="J337" s="8"/>
      <c r="K337" s="8"/>
      <c r="L337" s="5">
        <v>28</v>
      </c>
      <c r="M337" s="3">
        <v>85</v>
      </c>
      <c r="N337" s="3">
        <v>0</v>
      </c>
      <c r="O337" s="3">
        <v>85</v>
      </c>
      <c r="P337" s="3">
        <v>400</v>
      </c>
      <c r="Q337" s="3">
        <v>8.1620000000000008</v>
      </c>
      <c r="R337" s="3">
        <v>24828.799999999999</v>
      </c>
      <c r="S337" s="3">
        <v>1697.94</v>
      </c>
      <c r="T337" s="3">
        <v>1734</v>
      </c>
      <c r="U337" s="3">
        <v>494799.03</v>
      </c>
      <c r="V337" s="3">
        <v>612271.85</v>
      </c>
      <c r="W337" s="12">
        <v>630803.19999999995</v>
      </c>
      <c r="X337" s="3">
        <v>1.0303</v>
      </c>
      <c r="Y337" s="3">
        <v>622031.09</v>
      </c>
      <c r="Z337" s="3">
        <v>630803.19999999995</v>
      </c>
      <c r="AA337" s="3">
        <v>250808.03</v>
      </c>
      <c r="AB337" s="3">
        <v>0</v>
      </c>
      <c r="AC337" s="3">
        <v>11259.75</v>
      </c>
      <c r="AD337" s="3">
        <v>3753</v>
      </c>
      <c r="AE337" s="12">
        <v>63080.32</v>
      </c>
      <c r="AF337" s="3">
        <v>37801.279999999999</v>
      </c>
      <c r="AG337" s="6">
        <v>44046.19</v>
      </c>
      <c r="AH337" s="3">
        <v>103665.60000000001</v>
      </c>
      <c r="AI337" s="3">
        <v>56358.720000000001</v>
      </c>
      <c r="AJ337" s="3">
        <v>0</v>
      </c>
      <c r="AK337" s="3">
        <v>1</v>
      </c>
      <c r="AL337" s="3">
        <v>0</v>
      </c>
      <c r="AM337" s="3">
        <v>136004.17000000001</v>
      </c>
      <c r="AN337" s="3">
        <v>0</v>
      </c>
      <c r="AO337" s="3">
        <v>1531073</v>
      </c>
      <c r="AP337" s="3">
        <v>2817</v>
      </c>
      <c r="AQ337" s="3">
        <v>0</v>
      </c>
      <c r="AR337" s="3">
        <v>0</v>
      </c>
      <c r="AS337" s="3">
        <v>36.799999999999997</v>
      </c>
      <c r="AT337" s="3">
        <v>0</v>
      </c>
      <c r="AU337" s="3">
        <v>88.83</v>
      </c>
      <c r="AV337" s="3">
        <v>1531</v>
      </c>
      <c r="AW337" s="3">
        <v>125.63</v>
      </c>
      <c r="AX337" s="3">
        <v>23.08</v>
      </c>
      <c r="AY337" s="3">
        <v>13.26</v>
      </c>
      <c r="AZ337" s="3">
        <v>0</v>
      </c>
      <c r="BA337" s="3">
        <v>0</v>
      </c>
      <c r="BB337" s="3">
        <v>0</v>
      </c>
      <c r="BC337" s="3">
        <v>0</v>
      </c>
      <c r="BD337" s="3">
        <v>4.57</v>
      </c>
      <c r="BE337" s="3">
        <v>0</v>
      </c>
      <c r="BF337" s="3">
        <v>0</v>
      </c>
      <c r="BG337" s="3">
        <v>8.4</v>
      </c>
      <c r="BH337" s="3">
        <v>76000</v>
      </c>
      <c r="BI337" s="3">
        <v>82731.34</v>
      </c>
      <c r="BJ337" s="3">
        <v>0</v>
      </c>
      <c r="BK337" s="3">
        <v>75000</v>
      </c>
      <c r="BL337" s="3">
        <v>5250</v>
      </c>
      <c r="BM337" s="3">
        <v>0</v>
      </c>
      <c r="BN337" s="3">
        <v>55337.75</v>
      </c>
      <c r="BO337" s="3">
        <v>47011.65</v>
      </c>
      <c r="BP337" s="3">
        <v>0</v>
      </c>
      <c r="BQ337" s="3">
        <v>68297.600000000006</v>
      </c>
      <c r="BR337" s="3">
        <v>0</v>
      </c>
      <c r="BS337" s="3">
        <v>0</v>
      </c>
      <c r="BT337" s="3">
        <v>61731.34</v>
      </c>
      <c r="BU337" s="3">
        <v>0</v>
      </c>
      <c r="BV337" s="3">
        <v>10756.09</v>
      </c>
      <c r="BW337" s="3">
        <v>5241.3900000000003</v>
      </c>
      <c r="BX337" s="3">
        <v>0</v>
      </c>
      <c r="BY337" s="3">
        <v>47328.51</v>
      </c>
      <c r="BZ337" s="3">
        <v>38328.82</v>
      </c>
      <c r="CA337" s="3">
        <v>0</v>
      </c>
      <c r="CB337" s="3">
        <v>54933.599999999999</v>
      </c>
      <c r="CC337" s="3">
        <v>1583.87</v>
      </c>
      <c r="CD337" s="3">
        <v>700</v>
      </c>
      <c r="CE337" s="3">
        <v>0</v>
      </c>
      <c r="CF337" s="3">
        <v>0</v>
      </c>
      <c r="CG337" s="3">
        <v>8.61</v>
      </c>
      <c r="CH337" s="3">
        <v>0</v>
      </c>
      <c r="CI337" s="3">
        <v>400</v>
      </c>
      <c r="CJ337" s="3">
        <v>8682.83</v>
      </c>
      <c r="CK337" s="3">
        <v>0</v>
      </c>
      <c r="CL337" s="3">
        <v>500</v>
      </c>
      <c r="CM337" s="3">
        <v>192362.89</v>
      </c>
      <c r="CN337" s="3">
        <v>35344.410000000003</v>
      </c>
      <c r="CO337" s="3">
        <v>20300</v>
      </c>
      <c r="CP337" s="3">
        <v>0</v>
      </c>
      <c r="CQ337" s="3">
        <v>0</v>
      </c>
      <c r="CR337" s="3">
        <v>0</v>
      </c>
      <c r="CS337" s="3">
        <v>7000</v>
      </c>
      <c r="CT337" s="3">
        <v>0</v>
      </c>
      <c r="CU337" s="3">
        <v>0</v>
      </c>
      <c r="CV337" s="3">
        <v>12864</v>
      </c>
      <c r="CW337" s="3">
        <v>14835.59</v>
      </c>
      <c r="CX337" s="3">
        <v>26250</v>
      </c>
      <c r="CY337" s="3">
        <v>0</v>
      </c>
      <c r="CZ337" s="3">
        <v>0</v>
      </c>
      <c r="DA337" s="3">
        <v>19535.86</v>
      </c>
      <c r="DB337" s="3">
        <v>64243.91</v>
      </c>
      <c r="DC337" s="3">
        <v>0</v>
      </c>
      <c r="DD337" s="3">
        <v>0</v>
      </c>
      <c r="DE337" s="3">
        <v>0</v>
      </c>
      <c r="DF337" s="3">
        <v>0</v>
      </c>
      <c r="DG337" s="3">
        <v>0</v>
      </c>
      <c r="DH337" s="3">
        <v>0</v>
      </c>
      <c r="DI337" s="3">
        <v>0</v>
      </c>
      <c r="DJ337" s="3">
        <v>0</v>
      </c>
      <c r="DK337" s="3">
        <v>0</v>
      </c>
      <c r="DL337" s="3">
        <v>0</v>
      </c>
      <c r="DM337" s="3">
        <v>394394.12</v>
      </c>
      <c r="DN337" s="3">
        <v>19535.86</v>
      </c>
      <c r="DO337" s="3">
        <v>0</v>
      </c>
      <c r="DP337" s="3">
        <v>0</v>
      </c>
      <c r="DQ337" s="3">
        <v>0</v>
      </c>
      <c r="DR337" s="3">
        <v>0</v>
      </c>
      <c r="DS337" s="3">
        <v>0</v>
      </c>
      <c r="DT337" s="3" t="s">
        <v>126</v>
      </c>
      <c r="DU337" s="3"/>
      <c r="DV337" s="16" t="s">
        <v>1073</v>
      </c>
    </row>
    <row r="338" spans="1:126" ht="12.75" customHeight="1" x14ac:dyDescent="0.25">
      <c r="A338" s="3" t="s">
        <v>1057</v>
      </c>
      <c r="B338" s="3" t="s">
        <v>502</v>
      </c>
      <c r="C338" s="7" t="s">
        <v>934</v>
      </c>
      <c r="D338" s="7" t="s">
        <v>509</v>
      </c>
      <c r="E338" s="3" t="s">
        <v>125</v>
      </c>
      <c r="F338" s="8"/>
      <c r="G338" s="8"/>
      <c r="H338" s="8"/>
      <c r="I338" s="8"/>
      <c r="J338" s="5">
        <v>57</v>
      </c>
      <c r="K338" s="8"/>
      <c r="L338" s="8"/>
      <c r="M338" s="3">
        <v>0</v>
      </c>
      <c r="N338" s="3">
        <v>57</v>
      </c>
      <c r="O338" s="3">
        <v>57</v>
      </c>
      <c r="P338" s="3">
        <v>600</v>
      </c>
      <c r="Q338" s="3">
        <v>7.2370000000000001</v>
      </c>
      <c r="R338" s="3">
        <v>22014.95</v>
      </c>
      <c r="S338" s="3">
        <v>793.37</v>
      </c>
      <c r="T338" s="3">
        <v>1162.8</v>
      </c>
      <c r="U338" s="3">
        <v>542175.61</v>
      </c>
      <c r="V338" s="3">
        <v>672239.77</v>
      </c>
      <c r="W338" s="12">
        <v>647116.78</v>
      </c>
      <c r="X338" s="3">
        <v>0.96260000000000001</v>
      </c>
      <c r="Y338" s="3">
        <v>641900.81000000006</v>
      </c>
      <c r="Z338" s="3">
        <v>672239.77</v>
      </c>
      <c r="AA338" s="3">
        <v>282394.49</v>
      </c>
      <c r="AB338" s="3">
        <v>0</v>
      </c>
      <c r="AC338" s="3">
        <v>7956.89</v>
      </c>
      <c r="AD338" s="3">
        <v>2652.12</v>
      </c>
      <c r="AE338" s="12">
        <v>64711.68</v>
      </c>
      <c r="AF338" s="3">
        <v>35738.699999999997</v>
      </c>
      <c r="AG338" s="6">
        <v>23284.26</v>
      </c>
      <c r="AH338" s="3">
        <v>162853.56</v>
      </c>
      <c r="AI338" s="3">
        <v>0</v>
      </c>
      <c r="AJ338" s="3">
        <v>41115.29</v>
      </c>
      <c r="AK338" s="3">
        <v>0</v>
      </c>
      <c r="AL338" s="3">
        <v>1</v>
      </c>
      <c r="AM338" s="3">
        <v>104941.17</v>
      </c>
      <c r="AN338" s="3">
        <v>0</v>
      </c>
      <c r="AO338" s="3">
        <v>1669067</v>
      </c>
      <c r="AP338" s="3">
        <v>0</v>
      </c>
      <c r="AQ338" s="3">
        <v>6612</v>
      </c>
      <c r="AR338" s="3">
        <v>0</v>
      </c>
      <c r="AS338" s="3">
        <v>0</v>
      </c>
      <c r="AT338" s="3">
        <v>24.63</v>
      </c>
      <c r="AU338" s="3">
        <v>62.87</v>
      </c>
      <c r="AV338" s="3">
        <v>1669</v>
      </c>
      <c r="AW338" s="3">
        <v>87.5</v>
      </c>
      <c r="AX338" s="3">
        <v>20.07</v>
      </c>
      <c r="AY338" s="3">
        <v>12.16</v>
      </c>
      <c r="AZ338" s="3">
        <v>0</v>
      </c>
      <c r="BA338" s="3">
        <v>0</v>
      </c>
      <c r="BB338" s="3">
        <v>0</v>
      </c>
      <c r="BC338" s="3">
        <v>0</v>
      </c>
      <c r="BD338" s="3">
        <v>4.1900000000000004</v>
      </c>
      <c r="BE338" s="3">
        <v>0</v>
      </c>
      <c r="BF338" s="3">
        <v>0</v>
      </c>
      <c r="BG338" s="3">
        <v>8.32</v>
      </c>
      <c r="BH338" s="3">
        <v>52000</v>
      </c>
      <c r="BI338" s="3">
        <v>81603.38</v>
      </c>
      <c r="BJ338" s="3">
        <v>0</v>
      </c>
      <c r="BK338" s="3">
        <v>70000</v>
      </c>
      <c r="BL338" s="3">
        <v>5150</v>
      </c>
      <c r="BM338" s="3">
        <v>0</v>
      </c>
      <c r="BN338" s="3">
        <v>51938.79</v>
      </c>
      <c r="BO338" s="3">
        <v>46809.8</v>
      </c>
      <c r="BP338" s="3">
        <v>0</v>
      </c>
      <c r="BQ338" s="3">
        <v>75922.05</v>
      </c>
      <c r="BR338" s="3">
        <v>0</v>
      </c>
      <c r="BS338" s="3">
        <v>0</v>
      </c>
      <c r="BT338" s="3">
        <v>60953.38</v>
      </c>
      <c r="BU338" s="3">
        <v>0</v>
      </c>
      <c r="BV338" s="3">
        <v>7934.65</v>
      </c>
      <c r="BW338" s="3">
        <v>5148.22</v>
      </c>
      <c r="BX338" s="3">
        <v>0</v>
      </c>
      <c r="BY338" s="3">
        <v>44071.21</v>
      </c>
      <c r="BZ338" s="3">
        <v>38824.04</v>
      </c>
      <c r="CA338" s="3">
        <v>0</v>
      </c>
      <c r="CB338" s="3">
        <v>61642.05</v>
      </c>
      <c r="CC338" s="3">
        <v>1608.25</v>
      </c>
      <c r="CD338" s="3">
        <v>350</v>
      </c>
      <c r="CE338" s="3">
        <v>0</v>
      </c>
      <c r="CF338" s="3">
        <v>0</v>
      </c>
      <c r="CG338" s="3">
        <v>1.78</v>
      </c>
      <c r="CH338" s="3">
        <v>0</v>
      </c>
      <c r="CI338" s="3">
        <v>200</v>
      </c>
      <c r="CJ338" s="3">
        <v>7985.76</v>
      </c>
      <c r="CK338" s="3">
        <v>0</v>
      </c>
      <c r="CL338" s="3">
        <v>400</v>
      </c>
      <c r="CM338" s="3">
        <v>146056.46</v>
      </c>
      <c r="CN338" s="3">
        <v>33503.870000000003</v>
      </c>
      <c r="CO338" s="3">
        <v>20300</v>
      </c>
      <c r="CP338" s="3">
        <v>0</v>
      </c>
      <c r="CQ338" s="3">
        <v>0</v>
      </c>
      <c r="CR338" s="3">
        <v>0</v>
      </c>
      <c r="CS338" s="3">
        <v>7000</v>
      </c>
      <c r="CT338" s="3">
        <v>0</v>
      </c>
      <c r="CU338" s="3">
        <v>0</v>
      </c>
      <c r="CV338" s="3">
        <v>13880</v>
      </c>
      <c r="CW338" s="3">
        <v>9550.02</v>
      </c>
      <c r="CX338" s="3">
        <v>24500</v>
      </c>
      <c r="CY338" s="3">
        <v>0</v>
      </c>
      <c r="CZ338" s="3">
        <v>0</v>
      </c>
      <c r="DA338" s="3">
        <v>8443.94</v>
      </c>
      <c r="DB338" s="3">
        <v>62065.35</v>
      </c>
      <c r="DC338" s="3">
        <v>0</v>
      </c>
      <c r="DD338" s="3">
        <v>0</v>
      </c>
      <c r="DE338" s="3">
        <v>0</v>
      </c>
      <c r="DF338" s="3">
        <v>0</v>
      </c>
      <c r="DG338" s="3">
        <v>0</v>
      </c>
      <c r="DH338" s="3">
        <v>0</v>
      </c>
      <c r="DI338" s="3">
        <v>0</v>
      </c>
      <c r="DJ338" s="3">
        <v>0</v>
      </c>
      <c r="DK338" s="3">
        <v>0</v>
      </c>
      <c r="DL338" s="3">
        <v>0</v>
      </c>
      <c r="DM338" s="3">
        <v>477776.06</v>
      </c>
      <c r="DN338" s="3">
        <v>8443.94</v>
      </c>
      <c r="DO338" s="3">
        <v>0</v>
      </c>
      <c r="DP338" s="3">
        <v>0</v>
      </c>
      <c r="DQ338" s="3">
        <v>0</v>
      </c>
      <c r="DR338" s="3">
        <v>0</v>
      </c>
      <c r="DS338" s="3">
        <v>0</v>
      </c>
      <c r="DT338" s="3" t="s">
        <v>121</v>
      </c>
      <c r="DU338" s="3" t="s">
        <v>122</v>
      </c>
      <c r="DV338" s="16" t="s">
        <v>1077</v>
      </c>
    </row>
    <row r="339" spans="1:126" ht="12.75" customHeight="1" x14ac:dyDescent="0.25">
      <c r="A339" s="3" t="s">
        <v>1057</v>
      </c>
      <c r="B339" s="3" t="s">
        <v>502</v>
      </c>
      <c r="C339" s="7" t="s">
        <v>935</v>
      </c>
      <c r="D339" s="7" t="s">
        <v>510</v>
      </c>
      <c r="E339" s="3" t="s">
        <v>120</v>
      </c>
      <c r="F339" s="5">
        <v>41</v>
      </c>
      <c r="G339" s="8"/>
      <c r="H339" s="8"/>
      <c r="I339" s="8"/>
      <c r="J339" s="8"/>
      <c r="K339" s="8"/>
      <c r="L339" s="8"/>
      <c r="M339" s="3">
        <v>41</v>
      </c>
      <c r="N339" s="3">
        <v>0</v>
      </c>
      <c r="O339" s="3">
        <v>41</v>
      </c>
      <c r="P339" s="3">
        <v>400</v>
      </c>
      <c r="Q339" s="3">
        <v>4</v>
      </c>
      <c r="R339" s="3">
        <v>12168</v>
      </c>
      <c r="S339" s="3">
        <v>0</v>
      </c>
      <c r="T339" s="3">
        <v>836.4</v>
      </c>
      <c r="U339" s="3">
        <v>207355.12</v>
      </c>
      <c r="V339" s="3">
        <v>256318.19</v>
      </c>
      <c r="W339" s="12">
        <v>226334.94</v>
      </c>
      <c r="X339" s="3">
        <v>0.88300000000000001</v>
      </c>
      <c r="Y339" s="3">
        <v>226334.94</v>
      </c>
      <c r="Z339" s="3">
        <v>256318.19</v>
      </c>
      <c r="AA339" s="3">
        <v>103482.29</v>
      </c>
      <c r="AB339" s="3">
        <v>0</v>
      </c>
      <c r="AC339" s="3">
        <v>5704.94</v>
      </c>
      <c r="AD339" s="3">
        <v>1901.52</v>
      </c>
      <c r="AE339" s="12">
        <v>22633.49</v>
      </c>
      <c r="AF339" s="3">
        <v>356.46</v>
      </c>
      <c r="AG339" s="6">
        <v>6916.81</v>
      </c>
      <c r="AH339" s="3">
        <v>56098.38</v>
      </c>
      <c r="AI339" s="3">
        <v>16221.1</v>
      </c>
      <c r="AJ339" s="3">
        <v>0</v>
      </c>
      <c r="AK339" s="3">
        <v>1</v>
      </c>
      <c r="AL339" s="3">
        <v>0</v>
      </c>
      <c r="AM339" s="3">
        <v>18287.349999999999</v>
      </c>
      <c r="AN339" s="3">
        <v>0</v>
      </c>
      <c r="AO339" s="3">
        <v>443728</v>
      </c>
      <c r="AP339" s="3">
        <v>1534</v>
      </c>
      <c r="AQ339" s="3">
        <v>0</v>
      </c>
      <c r="AR339" s="3">
        <v>0</v>
      </c>
      <c r="AS339" s="3">
        <v>36.57</v>
      </c>
      <c r="AT339" s="3">
        <v>0</v>
      </c>
      <c r="AU339" s="3">
        <v>41.21</v>
      </c>
      <c r="AV339" s="3">
        <v>444</v>
      </c>
      <c r="AW339" s="3">
        <v>77.78</v>
      </c>
      <c r="AX339" s="3">
        <v>35.159999999999997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3">
        <v>0</v>
      </c>
      <c r="BH339" s="3">
        <v>30000</v>
      </c>
      <c r="BI339" s="3">
        <v>0</v>
      </c>
      <c r="BJ339" s="3">
        <v>0</v>
      </c>
      <c r="BK339" s="3">
        <v>23000</v>
      </c>
      <c r="BL339" s="3">
        <v>0</v>
      </c>
      <c r="BM339" s="3">
        <v>0</v>
      </c>
      <c r="BN339" s="3">
        <v>1042.24</v>
      </c>
      <c r="BO339" s="3">
        <v>25260.32</v>
      </c>
      <c r="BP339" s="3">
        <v>0</v>
      </c>
      <c r="BQ339" s="3">
        <v>0</v>
      </c>
      <c r="BR339" s="3">
        <v>6219.67</v>
      </c>
      <c r="BS339" s="3">
        <v>5581.15</v>
      </c>
      <c r="BT339" s="3">
        <v>0</v>
      </c>
      <c r="BU339" s="3">
        <v>0</v>
      </c>
      <c r="BV339" s="3">
        <v>8426</v>
      </c>
      <c r="BW339" s="3">
        <v>0</v>
      </c>
      <c r="BX339" s="3">
        <v>0</v>
      </c>
      <c r="BY339" s="3">
        <v>786.93</v>
      </c>
      <c r="BZ339" s="3">
        <v>25260.32</v>
      </c>
      <c r="CA339" s="3">
        <v>0</v>
      </c>
      <c r="CB339" s="3">
        <v>0</v>
      </c>
      <c r="CC339" s="3">
        <v>1858.07</v>
      </c>
      <c r="CD339" s="3">
        <v>0</v>
      </c>
      <c r="CE339" s="3">
        <v>0</v>
      </c>
      <c r="CF339" s="3">
        <v>0</v>
      </c>
      <c r="CG339" s="3">
        <v>0</v>
      </c>
      <c r="CH339" s="3">
        <v>0</v>
      </c>
      <c r="CI339" s="3">
        <v>0</v>
      </c>
      <c r="CJ339" s="3">
        <v>0</v>
      </c>
      <c r="CK339" s="3">
        <v>0</v>
      </c>
      <c r="CL339" s="3">
        <v>0</v>
      </c>
      <c r="CM339" s="3">
        <v>34508.449999999997</v>
      </c>
      <c r="CN339" s="3">
        <v>15601.08</v>
      </c>
      <c r="CO339" s="3">
        <v>0</v>
      </c>
      <c r="CP339" s="3">
        <v>0</v>
      </c>
      <c r="CQ339" s="3">
        <v>0</v>
      </c>
      <c r="CR339" s="3">
        <v>0</v>
      </c>
      <c r="CS339" s="3">
        <v>0</v>
      </c>
      <c r="CT339" s="3">
        <v>0</v>
      </c>
      <c r="CU339" s="3">
        <v>0</v>
      </c>
      <c r="CV339" s="3">
        <v>0</v>
      </c>
      <c r="CW339" s="3">
        <v>6000</v>
      </c>
      <c r="CX339" s="3">
        <v>8050</v>
      </c>
      <c r="CY339" s="3">
        <v>0</v>
      </c>
      <c r="CZ339" s="3">
        <v>0</v>
      </c>
      <c r="DA339" s="3">
        <v>3479.85</v>
      </c>
      <c r="DB339" s="3">
        <v>14574</v>
      </c>
      <c r="DC339" s="3">
        <v>0</v>
      </c>
      <c r="DD339" s="3">
        <v>0</v>
      </c>
      <c r="DE339" s="3">
        <v>0</v>
      </c>
      <c r="DF339" s="3">
        <v>0</v>
      </c>
      <c r="DG339" s="3">
        <v>0</v>
      </c>
      <c r="DH339" s="3">
        <v>0</v>
      </c>
      <c r="DI339" s="3">
        <v>0</v>
      </c>
      <c r="DJ339" s="3">
        <v>0</v>
      </c>
      <c r="DK339" s="3">
        <v>0</v>
      </c>
      <c r="DL339" s="3">
        <v>0</v>
      </c>
      <c r="DM339" s="3">
        <v>178690.01</v>
      </c>
      <c r="DN339" s="3">
        <v>3479.85</v>
      </c>
      <c r="DO339" s="3">
        <v>0</v>
      </c>
      <c r="DP339" s="3">
        <v>0</v>
      </c>
      <c r="DQ339" s="3">
        <v>0</v>
      </c>
      <c r="DR339" s="3">
        <v>0</v>
      </c>
      <c r="DS339" s="3">
        <v>0</v>
      </c>
      <c r="DT339" s="3" t="s">
        <v>121</v>
      </c>
      <c r="DU339" s="3" t="s">
        <v>122</v>
      </c>
      <c r="DV339" s="16" t="s">
        <v>1078</v>
      </c>
    </row>
    <row r="340" spans="1:126" ht="12.75" customHeight="1" x14ac:dyDescent="0.25">
      <c r="A340" s="3" t="s">
        <v>1057</v>
      </c>
      <c r="B340" s="3" t="s">
        <v>502</v>
      </c>
      <c r="C340" s="7" t="s">
        <v>936</v>
      </c>
      <c r="D340" s="7" t="s">
        <v>511</v>
      </c>
      <c r="E340" s="3" t="s">
        <v>120</v>
      </c>
      <c r="F340" s="5">
        <v>40</v>
      </c>
      <c r="G340" s="8"/>
      <c r="H340" s="8"/>
      <c r="I340" s="8"/>
      <c r="J340" s="8"/>
      <c r="K340" s="8"/>
      <c r="L340" s="8"/>
      <c r="M340" s="3">
        <v>40</v>
      </c>
      <c r="N340" s="3">
        <v>0</v>
      </c>
      <c r="O340" s="3">
        <v>40</v>
      </c>
      <c r="P340" s="3">
        <v>0</v>
      </c>
      <c r="Q340" s="3">
        <v>2</v>
      </c>
      <c r="R340" s="3">
        <v>6084</v>
      </c>
      <c r="S340" s="3">
        <v>3280.04</v>
      </c>
      <c r="T340" s="3">
        <v>816</v>
      </c>
      <c r="U340" s="3">
        <v>200307.36</v>
      </c>
      <c r="V340" s="3">
        <v>248327.08</v>
      </c>
      <c r="W340" s="12">
        <v>200307.36</v>
      </c>
      <c r="X340" s="3">
        <v>0.80659999999999998</v>
      </c>
      <c r="Y340" s="3">
        <v>200307.36</v>
      </c>
      <c r="Z340" s="3">
        <v>248327.08</v>
      </c>
      <c r="AA340" s="3">
        <v>101217.34</v>
      </c>
      <c r="AB340" s="3">
        <v>0</v>
      </c>
      <c r="AC340" s="3">
        <v>5855.07</v>
      </c>
      <c r="AD340" s="3">
        <v>1951.56</v>
      </c>
      <c r="AE340" s="12">
        <v>20030.740000000002</v>
      </c>
      <c r="AF340" s="3">
        <v>141.31</v>
      </c>
      <c r="AG340" s="6">
        <v>18252.2</v>
      </c>
      <c r="AH340" s="3">
        <v>28786.560000000001</v>
      </c>
      <c r="AI340" s="3">
        <v>19753.900000000001</v>
      </c>
      <c r="AJ340" s="3">
        <v>0</v>
      </c>
      <c r="AK340" s="3">
        <v>1</v>
      </c>
      <c r="AL340" s="3">
        <v>0</v>
      </c>
      <c r="AM340" s="3">
        <v>0</v>
      </c>
      <c r="AN340" s="3">
        <v>0</v>
      </c>
      <c r="AO340" s="3">
        <v>724871</v>
      </c>
      <c r="AP340" s="3">
        <v>1056</v>
      </c>
      <c r="AQ340" s="3">
        <v>0</v>
      </c>
      <c r="AR340" s="3">
        <v>0</v>
      </c>
      <c r="AS340" s="3">
        <v>27.26</v>
      </c>
      <c r="AT340" s="3">
        <v>0</v>
      </c>
      <c r="AU340" s="3">
        <v>0</v>
      </c>
      <c r="AV340" s="3">
        <v>725</v>
      </c>
      <c r="AW340" s="3">
        <v>27.26</v>
      </c>
      <c r="AX340" s="3">
        <v>1.93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0</v>
      </c>
      <c r="BH340" s="3">
        <v>7344.82</v>
      </c>
      <c r="BI340" s="3">
        <v>0</v>
      </c>
      <c r="BJ340" s="3">
        <v>0</v>
      </c>
      <c r="BK340" s="3">
        <v>29670</v>
      </c>
      <c r="BL340" s="3">
        <v>0</v>
      </c>
      <c r="BM340" s="3">
        <v>0</v>
      </c>
      <c r="BN340" s="3">
        <v>985.41</v>
      </c>
      <c r="BO340" s="3">
        <v>42633.17</v>
      </c>
      <c r="BP340" s="3">
        <v>0</v>
      </c>
      <c r="BQ340" s="3">
        <v>0</v>
      </c>
      <c r="BR340" s="3">
        <v>16262.25</v>
      </c>
      <c r="BS340" s="3">
        <v>5875.86</v>
      </c>
      <c r="BT340" s="3">
        <v>0</v>
      </c>
      <c r="BU340" s="3">
        <v>0</v>
      </c>
      <c r="BV340" s="3">
        <v>15091.57</v>
      </c>
      <c r="BW340" s="3">
        <v>0</v>
      </c>
      <c r="BX340" s="3">
        <v>0</v>
      </c>
      <c r="BY340" s="3">
        <v>738.77</v>
      </c>
      <c r="BZ340" s="3">
        <v>42633.17</v>
      </c>
      <c r="CA340" s="3">
        <v>0</v>
      </c>
      <c r="CB340" s="3">
        <v>0</v>
      </c>
      <c r="CC340" s="3">
        <v>71.14</v>
      </c>
      <c r="CD340" s="3">
        <v>0</v>
      </c>
      <c r="CE340" s="3">
        <v>0</v>
      </c>
      <c r="CF340" s="3">
        <v>0</v>
      </c>
      <c r="CG340" s="3">
        <v>0</v>
      </c>
      <c r="CH340" s="3">
        <v>0</v>
      </c>
      <c r="CI340" s="3">
        <v>0</v>
      </c>
      <c r="CJ340" s="3">
        <v>0</v>
      </c>
      <c r="CK340" s="3">
        <v>0</v>
      </c>
      <c r="CL340" s="3">
        <v>0</v>
      </c>
      <c r="CM340" s="3">
        <v>19753.900000000001</v>
      </c>
      <c r="CN340" s="3">
        <v>1397.82</v>
      </c>
      <c r="CO340" s="3">
        <v>0</v>
      </c>
      <c r="CP340" s="3">
        <v>0</v>
      </c>
      <c r="CQ340" s="3">
        <v>0</v>
      </c>
      <c r="CR340" s="3">
        <v>0</v>
      </c>
      <c r="CS340" s="3">
        <v>0</v>
      </c>
      <c r="CT340" s="3">
        <v>0</v>
      </c>
      <c r="CU340" s="3">
        <v>0</v>
      </c>
      <c r="CV340" s="3">
        <v>0</v>
      </c>
      <c r="CW340" s="3">
        <v>1468.96</v>
      </c>
      <c r="CX340" s="3">
        <v>10384.5</v>
      </c>
      <c r="CY340" s="3">
        <v>0</v>
      </c>
      <c r="CZ340" s="3">
        <v>0</v>
      </c>
      <c r="DA340" s="3">
        <v>0</v>
      </c>
      <c r="DB340" s="3">
        <v>14578.43</v>
      </c>
      <c r="DC340" s="3">
        <v>0</v>
      </c>
      <c r="DD340" s="3">
        <v>0</v>
      </c>
      <c r="DE340" s="3">
        <v>0</v>
      </c>
      <c r="DF340" s="3">
        <v>0</v>
      </c>
      <c r="DG340" s="3">
        <v>0</v>
      </c>
      <c r="DH340" s="3">
        <v>0</v>
      </c>
      <c r="DI340" s="3">
        <v>0</v>
      </c>
      <c r="DJ340" s="3">
        <v>0</v>
      </c>
      <c r="DK340" s="3">
        <v>0</v>
      </c>
      <c r="DL340" s="3">
        <v>0</v>
      </c>
      <c r="DM340" s="3">
        <v>146039.01</v>
      </c>
      <c r="DN340" s="3">
        <v>0</v>
      </c>
      <c r="DO340" s="3">
        <v>0</v>
      </c>
      <c r="DP340" s="3">
        <v>0</v>
      </c>
      <c r="DQ340" s="3">
        <v>0</v>
      </c>
      <c r="DR340" s="3">
        <v>0</v>
      </c>
      <c r="DS340" s="3">
        <v>0</v>
      </c>
      <c r="DT340" s="3" t="s">
        <v>121</v>
      </c>
      <c r="DU340" s="3" t="s">
        <v>122</v>
      </c>
      <c r="DV340" s="16" t="s">
        <v>1075</v>
      </c>
    </row>
    <row r="341" spans="1:126" ht="12.75" customHeight="1" x14ac:dyDescent="0.25">
      <c r="A341" s="3" t="s">
        <v>1057</v>
      </c>
      <c r="B341" s="3" t="s">
        <v>502</v>
      </c>
      <c r="C341" s="7" t="s">
        <v>937</v>
      </c>
      <c r="D341" s="7" t="s">
        <v>512</v>
      </c>
      <c r="E341" s="3" t="s">
        <v>120</v>
      </c>
      <c r="F341" s="5">
        <v>47</v>
      </c>
      <c r="G341" s="8"/>
      <c r="H341" s="8"/>
      <c r="I341" s="8"/>
      <c r="J341" s="8"/>
      <c r="K341" s="8"/>
      <c r="L341" s="5">
        <v>11</v>
      </c>
      <c r="M341" s="3">
        <v>58</v>
      </c>
      <c r="N341" s="3">
        <v>0</v>
      </c>
      <c r="O341" s="3">
        <v>58</v>
      </c>
      <c r="P341" s="3">
        <v>0</v>
      </c>
      <c r="Q341" s="3">
        <v>6</v>
      </c>
      <c r="R341" s="3">
        <v>18252</v>
      </c>
      <c r="S341" s="3">
        <v>1133.98</v>
      </c>
      <c r="T341" s="3">
        <v>1183.2</v>
      </c>
      <c r="U341" s="3">
        <v>354046.5</v>
      </c>
      <c r="V341" s="3">
        <v>438141.42</v>
      </c>
      <c r="W341" s="12">
        <v>401770.6</v>
      </c>
      <c r="X341" s="3">
        <v>0.91700000000000004</v>
      </c>
      <c r="Y341" s="3">
        <v>401770.6</v>
      </c>
      <c r="Z341" s="3">
        <v>438141.42</v>
      </c>
      <c r="AA341" s="3">
        <v>178870.31</v>
      </c>
      <c r="AB341" s="3">
        <v>0</v>
      </c>
      <c r="AC341" s="3">
        <v>8707.5400000000009</v>
      </c>
      <c r="AD341" s="3">
        <v>2902.32</v>
      </c>
      <c r="AE341" s="12">
        <v>40177.06</v>
      </c>
      <c r="AF341" s="3">
        <v>470.99</v>
      </c>
      <c r="AG341" s="6">
        <v>29086.14</v>
      </c>
      <c r="AH341" s="3">
        <v>82566.45</v>
      </c>
      <c r="AI341" s="3">
        <v>32886.31</v>
      </c>
      <c r="AJ341" s="3">
        <v>0</v>
      </c>
      <c r="AK341" s="3">
        <v>1</v>
      </c>
      <c r="AL341" s="3">
        <v>0</v>
      </c>
      <c r="AM341" s="3">
        <v>47724.1</v>
      </c>
      <c r="AN341" s="3">
        <v>0</v>
      </c>
      <c r="AO341" s="3">
        <v>873448</v>
      </c>
      <c r="AP341" s="3">
        <v>2193</v>
      </c>
      <c r="AQ341" s="3">
        <v>0</v>
      </c>
      <c r="AR341" s="3">
        <v>0</v>
      </c>
      <c r="AS341" s="3">
        <v>37.65</v>
      </c>
      <c r="AT341" s="3">
        <v>0</v>
      </c>
      <c r="AU341" s="3">
        <v>54.64</v>
      </c>
      <c r="AV341" s="3">
        <v>873</v>
      </c>
      <c r="AW341" s="3">
        <v>92.29</v>
      </c>
      <c r="AX341" s="3">
        <v>54.49</v>
      </c>
      <c r="AY341" s="3">
        <v>11.14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72000</v>
      </c>
      <c r="BI341" s="3">
        <v>109815.84</v>
      </c>
      <c r="BJ341" s="3">
        <v>0</v>
      </c>
      <c r="BK341" s="3">
        <v>62000</v>
      </c>
      <c r="BL341" s="3">
        <v>0</v>
      </c>
      <c r="BM341" s="3">
        <v>0</v>
      </c>
      <c r="BN341" s="3">
        <v>2655.36</v>
      </c>
      <c r="BO341" s="3">
        <v>9287.15</v>
      </c>
      <c r="BP341" s="3">
        <v>0</v>
      </c>
      <c r="BQ341" s="3">
        <v>0</v>
      </c>
      <c r="BR341" s="3">
        <v>1360.57</v>
      </c>
      <c r="BS341" s="3">
        <v>4070.24</v>
      </c>
      <c r="BT341" s="3">
        <v>99287.24</v>
      </c>
      <c r="BU341" s="3">
        <v>0</v>
      </c>
      <c r="BV341" s="3">
        <v>11496.02</v>
      </c>
      <c r="BW341" s="3">
        <v>0</v>
      </c>
      <c r="BX341" s="3">
        <v>0</v>
      </c>
      <c r="BY341" s="3">
        <v>2219.4299999999998</v>
      </c>
      <c r="BZ341" s="3">
        <v>9287.15</v>
      </c>
      <c r="CA341" s="3">
        <v>0</v>
      </c>
      <c r="CB341" s="3">
        <v>0</v>
      </c>
      <c r="CC341" s="3">
        <v>6361.84</v>
      </c>
      <c r="CD341" s="3">
        <v>800</v>
      </c>
      <c r="CE341" s="3">
        <v>0</v>
      </c>
      <c r="CF341" s="3">
        <v>0</v>
      </c>
      <c r="CG341" s="3">
        <v>0</v>
      </c>
      <c r="CH341" s="3">
        <v>0</v>
      </c>
      <c r="CI341" s="3">
        <v>0</v>
      </c>
      <c r="CJ341" s="3">
        <v>0</v>
      </c>
      <c r="CK341" s="3">
        <v>0</v>
      </c>
      <c r="CL341" s="3">
        <v>0</v>
      </c>
      <c r="CM341" s="3">
        <v>80610.41</v>
      </c>
      <c r="CN341" s="3">
        <v>47590</v>
      </c>
      <c r="CO341" s="3">
        <v>9728.6</v>
      </c>
      <c r="CP341" s="3">
        <v>0</v>
      </c>
      <c r="CQ341" s="3">
        <v>0</v>
      </c>
      <c r="CR341" s="3">
        <v>0</v>
      </c>
      <c r="CS341" s="3">
        <v>0</v>
      </c>
      <c r="CT341" s="3">
        <v>0</v>
      </c>
      <c r="CU341" s="3">
        <v>0</v>
      </c>
      <c r="CV341" s="3">
        <v>0</v>
      </c>
      <c r="CW341" s="3">
        <v>14400</v>
      </c>
      <c r="CX341" s="3">
        <v>21700</v>
      </c>
      <c r="CY341" s="3">
        <v>0</v>
      </c>
      <c r="CZ341" s="3">
        <v>0</v>
      </c>
      <c r="DA341" s="3">
        <v>6988.96</v>
      </c>
      <c r="DB341" s="3">
        <v>50503.98</v>
      </c>
      <c r="DC341" s="3">
        <v>0</v>
      </c>
      <c r="DD341" s="3">
        <v>0</v>
      </c>
      <c r="DE341" s="3">
        <v>0</v>
      </c>
      <c r="DF341" s="3">
        <v>0</v>
      </c>
      <c r="DG341" s="3">
        <v>0</v>
      </c>
      <c r="DH341" s="3">
        <v>0</v>
      </c>
      <c r="DI341" s="3">
        <v>0</v>
      </c>
      <c r="DJ341" s="3">
        <v>0</v>
      </c>
      <c r="DK341" s="3">
        <v>0</v>
      </c>
      <c r="DL341" s="3">
        <v>0</v>
      </c>
      <c r="DM341" s="3">
        <v>290713.48</v>
      </c>
      <c r="DN341" s="3">
        <v>6988.96</v>
      </c>
      <c r="DO341" s="3">
        <v>0</v>
      </c>
      <c r="DP341" s="3">
        <v>0</v>
      </c>
      <c r="DQ341" s="3">
        <v>0</v>
      </c>
      <c r="DR341" s="3">
        <v>0</v>
      </c>
      <c r="DS341" s="3">
        <v>0</v>
      </c>
      <c r="DT341" s="3" t="s">
        <v>121</v>
      </c>
      <c r="DU341" s="3" t="s">
        <v>122</v>
      </c>
      <c r="DV341" s="16" t="s">
        <v>1077</v>
      </c>
    </row>
    <row r="342" spans="1:126" ht="12.75" customHeight="1" x14ac:dyDescent="0.25">
      <c r="A342" s="3" t="s">
        <v>1058</v>
      </c>
      <c r="B342" s="3" t="s">
        <v>513</v>
      </c>
      <c r="C342" s="7" t="s">
        <v>938</v>
      </c>
      <c r="D342" s="7" t="s">
        <v>514</v>
      </c>
      <c r="E342" s="3" t="s">
        <v>129</v>
      </c>
      <c r="F342" s="5">
        <v>154</v>
      </c>
      <c r="G342" s="8"/>
      <c r="H342" s="8"/>
      <c r="I342" s="8"/>
      <c r="J342" s="5">
        <v>73</v>
      </c>
      <c r="K342" s="8"/>
      <c r="L342" s="5">
        <v>36</v>
      </c>
      <c r="M342" s="3">
        <v>190</v>
      </c>
      <c r="N342" s="3">
        <v>73</v>
      </c>
      <c r="O342" s="3">
        <v>263</v>
      </c>
      <c r="P342" s="3">
        <v>600</v>
      </c>
      <c r="Q342" s="3">
        <v>30</v>
      </c>
      <c r="R342" s="3">
        <v>91260</v>
      </c>
      <c r="S342" s="3">
        <v>6106.25</v>
      </c>
      <c r="T342" s="3">
        <v>5365.2</v>
      </c>
      <c r="U342" s="3">
        <v>1659867.06</v>
      </c>
      <c r="V342" s="3">
        <v>2069969.57</v>
      </c>
      <c r="W342" s="12">
        <v>2058664.52</v>
      </c>
      <c r="X342" s="3">
        <v>0.99450000000000005</v>
      </c>
      <c r="Y342" s="3">
        <v>2069969.57</v>
      </c>
      <c r="Z342" s="3">
        <v>2069969.57</v>
      </c>
      <c r="AA342" s="3">
        <v>821751.75</v>
      </c>
      <c r="AB342" s="3">
        <v>0</v>
      </c>
      <c r="AC342" s="3">
        <v>57553.4</v>
      </c>
      <c r="AD342" s="3">
        <v>13160.52</v>
      </c>
      <c r="AE342" s="12">
        <v>205866.45</v>
      </c>
      <c r="AF342" s="3">
        <v>0</v>
      </c>
      <c r="AG342" s="6">
        <v>697682.25</v>
      </c>
      <c r="AH342" s="3">
        <v>0</v>
      </c>
      <c r="AI342" s="3">
        <v>0</v>
      </c>
      <c r="AJ342" s="3">
        <v>0</v>
      </c>
      <c r="AK342" s="3">
        <v>0.61</v>
      </c>
      <c r="AL342" s="3">
        <v>0.39</v>
      </c>
      <c r="AM342" s="3">
        <v>375083.94</v>
      </c>
      <c r="AN342" s="3">
        <v>0</v>
      </c>
      <c r="AO342" s="3">
        <v>6100119</v>
      </c>
      <c r="AP342" s="3">
        <v>2241</v>
      </c>
      <c r="AQ342" s="3">
        <v>3700</v>
      </c>
      <c r="AR342" s="3">
        <v>0</v>
      </c>
      <c r="AS342" s="3">
        <v>0</v>
      </c>
      <c r="AT342" s="3">
        <v>0</v>
      </c>
      <c r="AU342" s="3">
        <v>61.49</v>
      </c>
      <c r="AV342" s="3">
        <v>6100</v>
      </c>
      <c r="AW342" s="3">
        <v>61.49</v>
      </c>
      <c r="AX342" s="3">
        <v>8.0299999999999994</v>
      </c>
      <c r="AY342" s="3">
        <v>1.1499999999999999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235000</v>
      </c>
      <c r="BI342" s="3">
        <v>298578.21000000002</v>
      </c>
      <c r="BJ342" s="3">
        <v>0</v>
      </c>
      <c r="BK342" s="3">
        <v>290000</v>
      </c>
      <c r="BL342" s="3">
        <v>11585.89</v>
      </c>
      <c r="BM342" s="3">
        <v>0</v>
      </c>
      <c r="BN342" s="3">
        <v>41431.879999999997</v>
      </c>
      <c r="BO342" s="3">
        <v>322198.77</v>
      </c>
      <c r="BP342" s="3">
        <v>0</v>
      </c>
      <c r="BQ342" s="3">
        <v>508748.65</v>
      </c>
      <c r="BR342" s="3">
        <v>3261.73</v>
      </c>
      <c r="BS342" s="3">
        <v>18527.09</v>
      </c>
      <c r="BT342" s="3">
        <v>286578.21000000002</v>
      </c>
      <c r="BU342" s="3">
        <v>0.46</v>
      </c>
      <c r="BV342" s="3">
        <v>0</v>
      </c>
      <c r="BW342" s="3">
        <v>11485.99</v>
      </c>
      <c r="BX342" s="3">
        <v>0</v>
      </c>
      <c r="BY342" s="3">
        <v>15383.1</v>
      </c>
      <c r="BZ342" s="3">
        <v>238073.8</v>
      </c>
      <c r="CA342" s="3">
        <v>0</v>
      </c>
      <c r="CB342" s="3">
        <v>502248.65</v>
      </c>
      <c r="CC342" s="3">
        <v>52782.87</v>
      </c>
      <c r="CD342" s="3">
        <v>5000</v>
      </c>
      <c r="CE342" s="3">
        <v>0</v>
      </c>
      <c r="CF342" s="3">
        <v>0</v>
      </c>
      <c r="CG342" s="3">
        <v>100</v>
      </c>
      <c r="CH342" s="3">
        <v>0</v>
      </c>
      <c r="CI342" s="3">
        <v>24005</v>
      </c>
      <c r="CJ342" s="3">
        <v>84124.97</v>
      </c>
      <c r="CK342" s="3">
        <v>0</v>
      </c>
      <c r="CL342" s="3">
        <v>6500</v>
      </c>
      <c r="CM342" s="3">
        <v>375083.94</v>
      </c>
      <c r="CN342" s="3">
        <v>48958.94</v>
      </c>
      <c r="CO342" s="3">
        <v>7000</v>
      </c>
      <c r="CP342" s="3">
        <v>0</v>
      </c>
      <c r="CQ342" s="3">
        <v>0</v>
      </c>
      <c r="CR342" s="3">
        <v>0</v>
      </c>
      <c r="CS342" s="3">
        <v>0</v>
      </c>
      <c r="CT342" s="3">
        <v>0</v>
      </c>
      <c r="CU342" s="3">
        <v>0</v>
      </c>
      <c r="CV342" s="3">
        <v>0</v>
      </c>
      <c r="CW342" s="3">
        <v>47000</v>
      </c>
      <c r="CX342" s="3">
        <v>2640.58</v>
      </c>
      <c r="CY342" s="3">
        <v>0</v>
      </c>
      <c r="CZ342" s="3">
        <v>0</v>
      </c>
      <c r="DA342" s="3">
        <v>57365.55</v>
      </c>
      <c r="DB342" s="3">
        <v>290000</v>
      </c>
      <c r="DC342" s="3">
        <v>0</v>
      </c>
      <c r="DD342" s="3">
        <v>0</v>
      </c>
      <c r="DE342" s="3">
        <v>0</v>
      </c>
      <c r="DF342" s="3">
        <v>0</v>
      </c>
      <c r="DG342" s="3">
        <v>0</v>
      </c>
      <c r="DH342" s="3">
        <v>0</v>
      </c>
      <c r="DI342" s="3">
        <v>0</v>
      </c>
      <c r="DJ342" s="3">
        <v>0</v>
      </c>
      <c r="DK342" s="3">
        <v>0</v>
      </c>
      <c r="DL342" s="3">
        <v>0</v>
      </c>
      <c r="DM342" s="3">
        <v>982636.6</v>
      </c>
      <c r="DN342" s="3">
        <v>57365.55</v>
      </c>
      <c r="DO342" s="3">
        <v>0</v>
      </c>
      <c r="DP342" s="3">
        <v>0</v>
      </c>
      <c r="DQ342" s="3">
        <v>0</v>
      </c>
      <c r="DR342" s="3">
        <v>0</v>
      </c>
      <c r="DS342" s="3">
        <v>0</v>
      </c>
      <c r="DT342" s="3" t="s">
        <v>121</v>
      </c>
      <c r="DU342" s="3" t="s">
        <v>122</v>
      </c>
      <c r="DV342" s="16" t="s">
        <v>1076</v>
      </c>
    </row>
    <row r="343" spans="1:126" ht="12.75" customHeight="1" x14ac:dyDescent="0.25">
      <c r="A343" s="3" t="s">
        <v>1058</v>
      </c>
      <c r="B343" s="3" t="s">
        <v>513</v>
      </c>
      <c r="C343" s="7" t="s">
        <v>939</v>
      </c>
      <c r="D343" s="7" t="s">
        <v>515</v>
      </c>
      <c r="E343" s="3" t="s">
        <v>120</v>
      </c>
      <c r="F343" s="5">
        <v>253</v>
      </c>
      <c r="G343" s="5">
        <v>18</v>
      </c>
      <c r="H343" s="8"/>
      <c r="I343" s="8"/>
      <c r="J343" s="8"/>
      <c r="K343" s="8"/>
      <c r="L343" s="5">
        <v>89</v>
      </c>
      <c r="M343" s="3">
        <v>360</v>
      </c>
      <c r="N343" s="3">
        <v>0</v>
      </c>
      <c r="O343" s="3">
        <v>360</v>
      </c>
      <c r="P343" s="3">
        <v>4800</v>
      </c>
      <c r="Q343" s="3">
        <v>31.908000000000001</v>
      </c>
      <c r="R343" s="3">
        <v>97064.14</v>
      </c>
      <c r="S343" s="3">
        <v>12403.94</v>
      </c>
      <c r="T343" s="3">
        <v>7344</v>
      </c>
      <c r="U343" s="3">
        <v>1856066.59</v>
      </c>
      <c r="V343" s="3">
        <v>2293996.17</v>
      </c>
      <c r="W343" s="12">
        <v>2510674</v>
      </c>
      <c r="X343" s="3">
        <v>1.0945</v>
      </c>
      <c r="Y343" s="3">
        <v>2439240.69</v>
      </c>
      <c r="Z343" s="3">
        <v>2510674</v>
      </c>
      <c r="AA343" s="3">
        <v>920460.52</v>
      </c>
      <c r="AB343" s="3">
        <v>0</v>
      </c>
      <c r="AC343" s="3">
        <v>57280.25</v>
      </c>
      <c r="AD343" s="3">
        <v>17263.8</v>
      </c>
      <c r="AE343" s="12">
        <v>188852.24</v>
      </c>
      <c r="AF343" s="3">
        <v>0</v>
      </c>
      <c r="AG343" s="6">
        <v>196420.26</v>
      </c>
      <c r="AH343" s="3">
        <v>241442.96</v>
      </c>
      <c r="AI343" s="3">
        <v>318850.52</v>
      </c>
      <c r="AJ343" s="3">
        <v>0</v>
      </c>
      <c r="AK343" s="3">
        <v>1</v>
      </c>
      <c r="AL343" s="3">
        <v>0</v>
      </c>
      <c r="AM343" s="3">
        <v>654607.41</v>
      </c>
      <c r="AN343" s="3">
        <v>0</v>
      </c>
      <c r="AO343" s="3">
        <v>9181298</v>
      </c>
      <c r="AP343" s="3">
        <v>6952</v>
      </c>
      <c r="AQ343" s="3">
        <v>0</v>
      </c>
      <c r="AR343" s="3">
        <v>0</v>
      </c>
      <c r="AS343" s="3">
        <v>34.729999999999997</v>
      </c>
      <c r="AT343" s="3">
        <v>0</v>
      </c>
      <c r="AU343" s="3">
        <v>71.3</v>
      </c>
      <c r="AV343" s="3">
        <v>9181</v>
      </c>
      <c r="AW343" s="3">
        <v>106.03</v>
      </c>
      <c r="AX343" s="3">
        <v>8</v>
      </c>
      <c r="AY343" s="3">
        <v>1.96</v>
      </c>
      <c r="AZ343" s="3">
        <v>0</v>
      </c>
      <c r="BA343" s="3">
        <v>0</v>
      </c>
      <c r="BB343" s="3">
        <v>0</v>
      </c>
      <c r="BC343" s="3">
        <v>0</v>
      </c>
      <c r="BD343" s="3">
        <v>5.45</v>
      </c>
      <c r="BE343" s="3">
        <v>0</v>
      </c>
      <c r="BF343" s="3">
        <v>32.51</v>
      </c>
      <c r="BG343" s="3">
        <v>0</v>
      </c>
      <c r="BH343" s="3">
        <v>198900</v>
      </c>
      <c r="BI343" s="3">
        <v>155746.29999999999</v>
      </c>
      <c r="BJ343" s="3">
        <v>18825.32</v>
      </c>
      <c r="BK343" s="3">
        <v>364020</v>
      </c>
      <c r="BL343" s="3">
        <v>0</v>
      </c>
      <c r="BM343" s="3">
        <v>0</v>
      </c>
      <c r="BN343" s="3">
        <v>52285.36</v>
      </c>
      <c r="BO343" s="3">
        <v>18014.29</v>
      </c>
      <c r="BP343" s="3">
        <v>319292.5</v>
      </c>
      <c r="BQ343" s="3">
        <v>0</v>
      </c>
      <c r="BR343" s="3">
        <v>0</v>
      </c>
      <c r="BS343" s="3">
        <v>62349.19</v>
      </c>
      <c r="BT343" s="3">
        <v>137746.29999999999</v>
      </c>
      <c r="BU343" s="3">
        <v>18949.009999999998</v>
      </c>
      <c r="BV343" s="3">
        <v>44943</v>
      </c>
      <c r="BW343" s="3">
        <v>0</v>
      </c>
      <c r="BX343" s="3">
        <v>0</v>
      </c>
      <c r="BY343" s="3">
        <v>0</v>
      </c>
      <c r="BZ343" s="3">
        <v>4508.0600000000004</v>
      </c>
      <c r="CA343" s="3">
        <v>20836.16</v>
      </c>
      <c r="CB343" s="3">
        <v>0</v>
      </c>
      <c r="CC343" s="3">
        <v>5951.37</v>
      </c>
      <c r="CD343" s="3">
        <v>0</v>
      </c>
      <c r="CE343" s="3">
        <v>0</v>
      </c>
      <c r="CF343" s="3">
        <v>0</v>
      </c>
      <c r="CG343" s="3">
        <v>0</v>
      </c>
      <c r="CH343" s="3">
        <v>0</v>
      </c>
      <c r="CI343" s="3">
        <v>0</v>
      </c>
      <c r="CJ343" s="3">
        <v>13506.23</v>
      </c>
      <c r="CK343" s="3">
        <v>0</v>
      </c>
      <c r="CL343" s="3">
        <v>0</v>
      </c>
      <c r="CM343" s="3">
        <v>973457.93</v>
      </c>
      <c r="CN343" s="3">
        <v>73418.509999999995</v>
      </c>
      <c r="CO343" s="3">
        <v>18000</v>
      </c>
      <c r="CP343" s="3">
        <v>0</v>
      </c>
      <c r="CQ343" s="3">
        <v>0</v>
      </c>
      <c r="CR343" s="3">
        <v>0</v>
      </c>
      <c r="CS343" s="3">
        <v>50000</v>
      </c>
      <c r="CT343" s="3">
        <v>0</v>
      </c>
      <c r="CU343" s="3">
        <v>298456.34000000003</v>
      </c>
      <c r="CV343" s="3">
        <v>0</v>
      </c>
      <c r="CW343" s="3">
        <v>39780</v>
      </c>
      <c r="CX343" s="3">
        <v>127407</v>
      </c>
      <c r="CY343" s="3">
        <v>0</v>
      </c>
      <c r="CZ343" s="3">
        <v>0</v>
      </c>
      <c r="DA343" s="3">
        <v>28590.46</v>
      </c>
      <c r="DB343" s="3">
        <v>319077</v>
      </c>
      <c r="DC343" s="3">
        <v>0</v>
      </c>
      <c r="DD343" s="3">
        <v>0</v>
      </c>
      <c r="DE343" s="3">
        <v>0</v>
      </c>
      <c r="DF343" s="3">
        <v>0</v>
      </c>
      <c r="DG343" s="3">
        <v>0</v>
      </c>
      <c r="DH343" s="3">
        <v>0</v>
      </c>
      <c r="DI343" s="3">
        <v>0</v>
      </c>
      <c r="DJ343" s="3">
        <v>0</v>
      </c>
      <c r="DK343" s="3">
        <v>0</v>
      </c>
      <c r="DL343" s="3">
        <v>0</v>
      </c>
      <c r="DM343" s="3">
        <v>1340795.81</v>
      </c>
      <c r="DN343" s="3">
        <v>28590.47</v>
      </c>
      <c r="DO343" s="3">
        <v>0</v>
      </c>
      <c r="DP343" s="3">
        <v>0</v>
      </c>
      <c r="DQ343" s="3">
        <v>0</v>
      </c>
      <c r="DR343" s="3">
        <v>0</v>
      </c>
      <c r="DS343" s="3">
        <v>0</v>
      </c>
      <c r="DT343" s="3" t="s">
        <v>126</v>
      </c>
      <c r="DU343" s="3"/>
      <c r="DV343" s="16" t="s">
        <v>1073</v>
      </c>
    </row>
    <row r="344" spans="1:126" ht="12.75" customHeight="1" x14ac:dyDescent="0.25">
      <c r="A344" s="3" t="s">
        <v>1058</v>
      </c>
      <c r="B344" s="3" t="s">
        <v>513</v>
      </c>
      <c r="C344" s="7" t="s">
        <v>940</v>
      </c>
      <c r="D344" s="7" t="s">
        <v>516</v>
      </c>
      <c r="E344" s="3" t="s">
        <v>125</v>
      </c>
      <c r="F344" s="8"/>
      <c r="G344" s="8"/>
      <c r="H344" s="8"/>
      <c r="I344" s="8"/>
      <c r="J344" s="5">
        <v>167</v>
      </c>
      <c r="K344" s="8"/>
      <c r="L344" s="8"/>
      <c r="M344" s="3">
        <v>0</v>
      </c>
      <c r="N344" s="3">
        <v>167</v>
      </c>
      <c r="O344" s="3">
        <v>167</v>
      </c>
      <c r="P344" s="3">
        <v>2000</v>
      </c>
      <c r="Q344" s="3">
        <v>17.096</v>
      </c>
      <c r="R344" s="3">
        <v>52006.03</v>
      </c>
      <c r="S344" s="3">
        <v>3251.94</v>
      </c>
      <c r="T344" s="3">
        <v>3406.8</v>
      </c>
      <c r="U344" s="3">
        <v>1180092.4099999999</v>
      </c>
      <c r="V344" s="3">
        <v>1471829.51</v>
      </c>
      <c r="W344" s="12">
        <v>1580715.55</v>
      </c>
      <c r="X344" s="3">
        <v>1.0740000000000001</v>
      </c>
      <c r="Y344" s="3">
        <v>1545744.46</v>
      </c>
      <c r="Z344" s="3">
        <v>1580715.55</v>
      </c>
      <c r="AA344" s="3">
        <v>599110.75</v>
      </c>
      <c r="AB344" s="3">
        <v>0</v>
      </c>
      <c r="AC344" s="3">
        <v>31407.9</v>
      </c>
      <c r="AD344" s="3">
        <v>8056.44</v>
      </c>
      <c r="AE344" s="12">
        <v>158071.56</v>
      </c>
      <c r="AF344" s="3">
        <v>2915.6</v>
      </c>
      <c r="AG344" s="6">
        <v>255046.21</v>
      </c>
      <c r="AH344" s="3">
        <v>63992.6</v>
      </c>
      <c r="AI344" s="3">
        <v>0</v>
      </c>
      <c r="AJ344" s="3">
        <v>130178.86</v>
      </c>
      <c r="AK344" s="3">
        <v>0</v>
      </c>
      <c r="AL344" s="3">
        <v>1</v>
      </c>
      <c r="AM344" s="3">
        <v>400623.14</v>
      </c>
      <c r="AN344" s="3">
        <v>0</v>
      </c>
      <c r="AO344" s="3">
        <v>12237927</v>
      </c>
      <c r="AP344" s="3">
        <v>0</v>
      </c>
      <c r="AQ344" s="3">
        <v>6020</v>
      </c>
      <c r="AR344" s="3">
        <v>0</v>
      </c>
      <c r="AS344" s="3">
        <v>0</v>
      </c>
      <c r="AT344" s="3">
        <v>10.63</v>
      </c>
      <c r="AU344" s="3">
        <v>32.74</v>
      </c>
      <c r="AV344" s="3">
        <v>12238</v>
      </c>
      <c r="AW344" s="3">
        <v>43.37</v>
      </c>
      <c r="AX344" s="3">
        <v>4.54</v>
      </c>
      <c r="AY344" s="3">
        <v>1.8</v>
      </c>
      <c r="AZ344" s="3">
        <v>0</v>
      </c>
      <c r="BA344" s="3">
        <v>0</v>
      </c>
      <c r="BB344" s="3">
        <v>2.0499999999999998</v>
      </c>
      <c r="BC344" s="3">
        <v>0</v>
      </c>
      <c r="BD344" s="3">
        <v>3.92</v>
      </c>
      <c r="BE344" s="3">
        <v>0</v>
      </c>
      <c r="BF344" s="3">
        <v>13.06</v>
      </c>
      <c r="BG344" s="3">
        <v>4.09</v>
      </c>
      <c r="BH344" s="3">
        <v>126480</v>
      </c>
      <c r="BI344" s="3">
        <v>194923.08</v>
      </c>
      <c r="BJ344" s="3">
        <v>0</v>
      </c>
      <c r="BK344" s="3">
        <v>225996</v>
      </c>
      <c r="BL344" s="3">
        <v>67000</v>
      </c>
      <c r="BM344" s="3">
        <v>0</v>
      </c>
      <c r="BN344" s="3">
        <v>49453.04</v>
      </c>
      <c r="BO344" s="3">
        <v>25662.04</v>
      </c>
      <c r="BP344" s="3">
        <v>159897.5</v>
      </c>
      <c r="BQ344" s="3">
        <v>98179.78</v>
      </c>
      <c r="BR344" s="3">
        <v>39691.32</v>
      </c>
      <c r="BS344" s="3">
        <v>17623.16</v>
      </c>
      <c r="BT344" s="3">
        <v>172923.08</v>
      </c>
      <c r="BU344" s="3">
        <v>0</v>
      </c>
      <c r="BV344" s="3">
        <v>46011.29</v>
      </c>
      <c r="BW344" s="3">
        <v>41863.410000000003</v>
      </c>
      <c r="BX344" s="3">
        <v>0</v>
      </c>
      <c r="BY344" s="3">
        <v>0</v>
      </c>
      <c r="BZ344" s="3">
        <v>7796.61</v>
      </c>
      <c r="CA344" s="3">
        <v>114.32</v>
      </c>
      <c r="CB344" s="3">
        <v>48179.78</v>
      </c>
      <c r="CC344" s="3">
        <v>6072.26</v>
      </c>
      <c r="CD344" s="3">
        <v>0</v>
      </c>
      <c r="CE344" s="3">
        <v>0</v>
      </c>
      <c r="CF344" s="3">
        <v>0</v>
      </c>
      <c r="CG344" s="3">
        <v>0</v>
      </c>
      <c r="CH344" s="3">
        <v>0</v>
      </c>
      <c r="CI344" s="3">
        <v>0</v>
      </c>
      <c r="CJ344" s="3">
        <v>17865.43</v>
      </c>
      <c r="CK344" s="3">
        <v>0</v>
      </c>
      <c r="CL344" s="3">
        <v>0</v>
      </c>
      <c r="CM344" s="3">
        <v>530802</v>
      </c>
      <c r="CN344" s="3">
        <v>55573.5</v>
      </c>
      <c r="CO344" s="3">
        <v>22000</v>
      </c>
      <c r="CP344" s="3">
        <v>0</v>
      </c>
      <c r="CQ344" s="3">
        <v>25136.59</v>
      </c>
      <c r="CR344" s="3">
        <v>0</v>
      </c>
      <c r="CS344" s="3">
        <v>48000</v>
      </c>
      <c r="CT344" s="3">
        <v>0</v>
      </c>
      <c r="CU344" s="3">
        <v>159783.18</v>
      </c>
      <c r="CV344" s="3">
        <v>50000</v>
      </c>
      <c r="CW344" s="3">
        <v>25296</v>
      </c>
      <c r="CX344" s="3">
        <v>79098.600000000006</v>
      </c>
      <c r="CY344" s="3">
        <v>0</v>
      </c>
      <c r="CZ344" s="3">
        <v>0</v>
      </c>
      <c r="DA344" s="3">
        <v>23605.54</v>
      </c>
      <c r="DB344" s="3">
        <v>179984.71</v>
      </c>
      <c r="DC344" s="3">
        <v>0</v>
      </c>
      <c r="DD344" s="3">
        <v>0</v>
      </c>
      <c r="DE344" s="3">
        <v>0</v>
      </c>
      <c r="DF344" s="3">
        <v>0</v>
      </c>
      <c r="DG344" s="3">
        <v>0</v>
      </c>
      <c r="DH344" s="3">
        <v>0</v>
      </c>
      <c r="DI344" s="3">
        <v>0</v>
      </c>
      <c r="DJ344" s="3">
        <v>0</v>
      </c>
      <c r="DK344" s="3">
        <v>0</v>
      </c>
      <c r="DL344" s="3">
        <v>0</v>
      </c>
      <c r="DM344" s="3">
        <v>755176.02</v>
      </c>
      <c r="DN344" s="3">
        <v>23605.54</v>
      </c>
      <c r="DO344" s="3">
        <v>0</v>
      </c>
      <c r="DP344" s="3">
        <v>0</v>
      </c>
      <c r="DQ344" s="3">
        <v>0</v>
      </c>
      <c r="DR344" s="3">
        <v>0</v>
      </c>
      <c r="DS344" s="3">
        <v>0</v>
      </c>
      <c r="DT344" s="3" t="s">
        <v>126</v>
      </c>
      <c r="DU344" s="3"/>
      <c r="DV344" s="16" t="s">
        <v>1073</v>
      </c>
    </row>
    <row r="345" spans="1:126" ht="12.75" customHeight="1" x14ac:dyDescent="0.25">
      <c r="A345" s="3" t="s">
        <v>1058</v>
      </c>
      <c r="B345" s="3" t="s">
        <v>513</v>
      </c>
      <c r="C345" s="7" t="s">
        <v>941</v>
      </c>
      <c r="D345" s="7" t="s">
        <v>517</v>
      </c>
      <c r="E345" s="3" t="s">
        <v>120</v>
      </c>
      <c r="F345" s="5">
        <v>10</v>
      </c>
      <c r="G345" s="8"/>
      <c r="H345" s="8"/>
      <c r="I345" s="8"/>
      <c r="J345" s="8"/>
      <c r="K345" s="8"/>
      <c r="L345" s="8"/>
      <c r="M345" s="3">
        <v>10</v>
      </c>
      <c r="N345" s="3">
        <v>0</v>
      </c>
      <c r="O345" s="3">
        <v>10</v>
      </c>
      <c r="P345" s="3">
        <v>0</v>
      </c>
      <c r="Q345" s="3">
        <v>1</v>
      </c>
      <c r="R345" s="3">
        <v>3042</v>
      </c>
      <c r="S345" s="3">
        <v>0</v>
      </c>
      <c r="T345" s="3">
        <v>204</v>
      </c>
      <c r="U345" s="3">
        <v>63633.99</v>
      </c>
      <c r="V345" s="3">
        <v>78781.03</v>
      </c>
      <c r="W345" s="12">
        <v>106117.28</v>
      </c>
      <c r="X345" s="3">
        <v>1.347</v>
      </c>
      <c r="Y345" s="3">
        <v>106117.28</v>
      </c>
      <c r="Z345" s="3">
        <v>106117.28</v>
      </c>
      <c r="AA345" s="3">
        <v>33227.300000000003</v>
      </c>
      <c r="AB345" s="3">
        <v>0</v>
      </c>
      <c r="AC345" s="3">
        <v>600.52</v>
      </c>
      <c r="AD345" s="3">
        <v>200.16</v>
      </c>
      <c r="AE345" s="12">
        <v>10611.73</v>
      </c>
      <c r="AF345" s="3">
        <v>4830.3100000000004</v>
      </c>
      <c r="AG345" s="6">
        <v>16710.45</v>
      </c>
      <c r="AH345" s="3">
        <v>0</v>
      </c>
      <c r="AI345" s="3">
        <v>0</v>
      </c>
      <c r="AJ345" s="3">
        <v>0</v>
      </c>
      <c r="AK345" s="3">
        <v>1</v>
      </c>
      <c r="AL345" s="3">
        <v>0</v>
      </c>
      <c r="AM345" s="3">
        <v>40519.9</v>
      </c>
      <c r="AN345" s="3">
        <v>0</v>
      </c>
      <c r="AO345" s="3">
        <v>3056629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3">
        <v>13.26</v>
      </c>
      <c r="AV345" s="3">
        <v>3057</v>
      </c>
      <c r="AW345" s="3">
        <v>13.26</v>
      </c>
      <c r="AX345" s="3">
        <v>0</v>
      </c>
      <c r="AY345" s="3">
        <v>0.33</v>
      </c>
      <c r="AZ345" s="3">
        <v>0</v>
      </c>
      <c r="BA345" s="3">
        <v>0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15000</v>
      </c>
      <c r="BI345" s="3">
        <v>31169.48</v>
      </c>
      <c r="BJ345" s="3">
        <v>4739.76</v>
      </c>
      <c r="BK345" s="3">
        <v>15000</v>
      </c>
      <c r="BL345" s="3">
        <v>0</v>
      </c>
      <c r="BM345" s="3">
        <v>0</v>
      </c>
      <c r="BN345" s="3">
        <v>283.18</v>
      </c>
      <c r="BO345" s="3">
        <v>19736.27</v>
      </c>
      <c r="BP345" s="3">
        <v>0</v>
      </c>
      <c r="BQ345" s="3">
        <v>0</v>
      </c>
      <c r="BR345" s="3">
        <v>11813.11</v>
      </c>
      <c r="BS345" s="3">
        <v>11259.41</v>
      </c>
      <c r="BT345" s="3">
        <v>30169.48</v>
      </c>
      <c r="BU345" s="3">
        <v>4739.76</v>
      </c>
      <c r="BV345" s="3">
        <v>9286</v>
      </c>
      <c r="BW345" s="3">
        <v>0</v>
      </c>
      <c r="BX345" s="3">
        <v>0</v>
      </c>
      <c r="BY345" s="3">
        <v>204.83</v>
      </c>
      <c r="BZ345" s="3">
        <v>18723.310000000001</v>
      </c>
      <c r="CA345" s="3">
        <v>0</v>
      </c>
      <c r="CB345" s="3">
        <v>0</v>
      </c>
      <c r="CC345" s="3">
        <v>0</v>
      </c>
      <c r="CD345" s="3">
        <v>0</v>
      </c>
      <c r="CE345" s="3">
        <v>0</v>
      </c>
      <c r="CF345" s="3">
        <v>0</v>
      </c>
      <c r="CG345" s="3">
        <v>0</v>
      </c>
      <c r="CH345" s="3">
        <v>0</v>
      </c>
      <c r="CI345" s="3">
        <v>0</v>
      </c>
      <c r="CJ345" s="3">
        <v>1012.96</v>
      </c>
      <c r="CK345" s="3">
        <v>0</v>
      </c>
      <c r="CL345" s="3">
        <v>0</v>
      </c>
      <c r="CM345" s="3">
        <v>40519.9</v>
      </c>
      <c r="CN345" s="3">
        <v>0</v>
      </c>
      <c r="CO345" s="3">
        <v>1000</v>
      </c>
      <c r="CP345" s="3">
        <v>0</v>
      </c>
      <c r="CQ345" s="3">
        <v>0</v>
      </c>
      <c r="CR345" s="3">
        <v>0</v>
      </c>
      <c r="CS345" s="3">
        <v>0</v>
      </c>
      <c r="CT345" s="3">
        <v>0</v>
      </c>
      <c r="CU345" s="3">
        <v>0</v>
      </c>
      <c r="CV345" s="3">
        <v>0</v>
      </c>
      <c r="CW345" s="3">
        <v>3000</v>
      </c>
      <c r="CX345" s="3">
        <v>5250</v>
      </c>
      <c r="CY345" s="3">
        <v>0</v>
      </c>
      <c r="CZ345" s="3">
        <v>0</v>
      </c>
      <c r="DA345" s="3">
        <v>0</v>
      </c>
      <c r="DB345" s="3">
        <v>5714</v>
      </c>
      <c r="DC345" s="3">
        <v>0</v>
      </c>
      <c r="DD345" s="3">
        <v>0</v>
      </c>
      <c r="DE345" s="3">
        <v>0</v>
      </c>
      <c r="DF345" s="3">
        <v>0</v>
      </c>
      <c r="DG345" s="3">
        <v>0</v>
      </c>
      <c r="DH345" s="3">
        <v>0</v>
      </c>
      <c r="DI345" s="3">
        <v>0</v>
      </c>
      <c r="DJ345" s="3">
        <v>0</v>
      </c>
      <c r="DK345" s="3">
        <v>0</v>
      </c>
      <c r="DL345" s="3">
        <v>0</v>
      </c>
      <c r="DM345" s="3">
        <v>37073.82</v>
      </c>
      <c r="DN345" s="3">
        <v>3740.59</v>
      </c>
      <c r="DO345" s="3">
        <v>0</v>
      </c>
      <c r="DP345" s="3">
        <v>0</v>
      </c>
      <c r="DQ345" s="3">
        <v>0</v>
      </c>
      <c r="DR345" s="3">
        <v>0</v>
      </c>
      <c r="DS345" s="3">
        <v>0</v>
      </c>
      <c r="DT345" s="3" t="s">
        <v>126</v>
      </c>
      <c r="DU345" s="3"/>
      <c r="DV345" s="16" t="s">
        <v>1073</v>
      </c>
    </row>
    <row r="346" spans="1:126" ht="12.75" customHeight="1" x14ac:dyDescent="0.25">
      <c r="A346" s="3" t="s">
        <v>1059</v>
      </c>
      <c r="B346" s="3" t="s">
        <v>518</v>
      </c>
      <c r="C346" s="7" t="s">
        <v>942</v>
      </c>
      <c r="D346" s="7" t="s">
        <v>519</v>
      </c>
      <c r="E346" s="3" t="s">
        <v>129</v>
      </c>
      <c r="F346" s="5">
        <v>41</v>
      </c>
      <c r="G346" s="8"/>
      <c r="H346" s="8"/>
      <c r="I346" s="8"/>
      <c r="J346" s="5">
        <v>37</v>
      </c>
      <c r="K346" s="8"/>
      <c r="L346" s="5">
        <v>21</v>
      </c>
      <c r="M346" s="3">
        <v>62</v>
      </c>
      <c r="N346" s="3">
        <v>37</v>
      </c>
      <c r="O346" s="3">
        <v>99</v>
      </c>
      <c r="P346" s="3">
        <v>1600</v>
      </c>
      <c r="Q346" s="3">
        <v>14</v>
      </c>
      <c r="R346" s="3">
        <v>42588</v>
      </c>
      <c r="S346" s="3">
        <v>3205.51</v>
      </c>
      <c r="T346" s="3">
        <v>2019.6</v>
      </c>
      <c r="U346" s="3">
        <v>821065.89</v>
      </c>
      <c r="V346" s="3">
        <v>1015117.49</v>
      </c>
      <c r="W346" s="12">
        <v>1123872</v>
      </c>
      <c r="X346" s="3">
        <v>1.1071</v>
      </c>
      <c r="Y346" s="3">
        <v>1101672.52</v>
      </c>
      <c r="Z346" s="3">
        <v>1123873</v>
      </c>
      <c r="AA346" s="3">
        <v>418808.61</v>
      </c>
      <c r="AB346" s="3">
        <v>0</v>
      </c>
      <c r="AC346" s="3">
        <v>14489.8</v>
      </c>
      <c r="AD346" s="3">
        <v>4553.6400000000003</v>
      </c>
      <c r="AE346" s="12">
        <v>112387</v>
      </c>
      <c r="AF346" s="3">
        <v>0</v>
      </c>
      <c r="AG346" s="6">
        <v>105711.62</v>
      </c>
      <c r="AH346" s="3">
        <v>43796.91</v>
      </c>
      <c r="AI346" s="3">
        <v>86182.433600000004</v>
      </c>
      <c r="AJ346" s="3">
        <v>97184.446400000001</v>
      </c>
      <c r="AK346" s="3">
        <v>0.47</v>
      </c>
      <c r="AL346" s="3">
        <v>0.53</v>
      </c>
      <c r="AM346" s="3">
        <v>302806.11</v>
      </c>
      <c r="AN346" s="3">
        <v>0</v>
      </c>
      <c r="AO346" s="3">
        <v>4584436</v>
      </c>
      <c r="AP346" s="3">
        <v>0</v>
      </c>
      <c r="AQ346" s="3">
        <v>2621</v>
      </c>
      <c r="AR346" s="3">
        <v>0</v>
      </c>
      <c r="AS346" s="3">
        <v>23.29</v>
      </c>
      <c r="AT346" s="3">
        <v>16.71</v>
      </c>
      <c r="AU346" s="3">
        <v>66.05</v>
      </c>
      <c r="AV346" s="3">
        <v>4584</v>
      </c>
      <c r="AW346" s="3">
        <v>106.05</v>
      </c>
      <c r="AX346" s="3">
        <v>22.81</v>
      </c>
      <c r="AY346" s="3">
        <v>0</v>
      </c>
      <c r="AZ346" s="3">
        <v>0</v>
      </c>
      <c r="BA346" s="3">
        <v>0</v>
      </c>
      <c r="BB346" s="3">
        <v>0</v>
      </c>
      <c r="BC346" s="3">
        <v>0</v>
      </c>
      <c r="BD346" s="3">
        <v>0</v>
      </c>
      <c r="BE346" s="3">
        <v>0</v>
      </c>
      <c r="BF346" s="3">
        <v>0</v>
      </c>
      <c r="BG346" s="3">
        <v>8.73</v>
      </c>
      <c r="BH346" s="3">
        <v>163000</v>
      </c>
      <c r="BI346" s="3">
        <v>0</v>
      </c>
      <c r="BJ346" s="3">
        <v>0</v>
      </c>
      <c r="BK346" s="3">
        <v>145000</v>
      </c>
      <c r="BL346" s="3">
        <v>7400</v>
      </c>
      <c r="BM346" s="3">
        <v>0</v>
      </c>
      <c r="BN346" s="3">
        <v>23000</v>
      </c>
      <c r="BO346" s="3">
        <v>0</v>
      </c>
      <c r="BP346" s="3">
        <v>0</v>
      </c>
      <c r="BQ346" s="3">
        <v>234904</v>
      </c>
      <c r="BR346" s="3">
        <v>5478.96</v>
      </c>
      <c r="BS346" s="3">
        <v>7335.16</v>
      </c>
      <c r="BT346" s="3">
        <v>0</v>
      </c>
      <c r="BU346" s="3">
        <v>0</v>
      </c>
      <c r="BV346" s="3">
        <v>35569.19</v>
      </c>
      <c r="BW346" s="3">
        <v>7369.45</v>
      </c>
      <c r="BX346" s="3">
        <v>0</v>
      </c>
      <c r="BY346" s="3">
        <v>21927.89</v>
      </c>
      <c r="BZ346" s="3">
        <v>0</v>
      </c>
      <c r="CA346" s="3">
        <v>0</v>
      </c>
      <c r="CB346" s="3">
        <v>193903.74</v>
      </c>
      <c r="CC346" s="3">
        <v>6863.45</v>
      </c>
      <c r="CD346" s="3">
        <v>0</v>
      </c>
      <c r="CE346" s="3">
        <v>0</v>
      </c>
      <c r="CF346" s="3">
        <v>0</v>
      </c>
      <c r="CG346" s="3">
        <v>30.55</v>
      </c>
      <c r="CH346" s="3">
        <v>0</v>
      </c>
      <c r="CI346" s="3">
        <v>61.14</v>
      </c>
      <c r="CJ346" s="3">
        <v>0</v>
      </c>
      <c r="CK346" s="3">
        <v>0</v>
      </c>
      <c r="CL346" s="3">
        <v>1000.26</v>
      </c>
      <c r="CM346" s="3">
        <v>486172.99</v>
      </c>
      <c r="CN346" s="3">
        <v>104592.39</v>
      </c>
      <c r="CO346" s="3">
        <v>0</v>
      </c>
      <c r="CP346" s="3">
        <v>0</v>
      </c>
      <c r="CQ346" s="3">
        <v>0</v>
      </c>
      <c r="CR346" s="3">
        <v>0</v>
      </c>
      <c r="CS346" s="3">
        <v>0</v>
      </c>
      <c r="CT346" s="3">
        <v>0</v>
      </c>
      <c r="CU346" s="3">
        <v>0</v>
      </c>
      <c r="CV346" s="3">
        <v>40000</v>
      </c>
      <c r="CW346" s="3">
        <v>32600</v>
      </c>
      <c r="CX346" s="3">
        <v>50750</v>
      </c>
      <c r="CY346" s="3">
        <v>0</v>
      </c>
      <c r="CZ346" s="3">
        <v>0</v>
      </c>
      <c r="DA346" s="3">
        <v>22104.5</v>
      </c>
      <c r="DB346" s="3">
        <v>109430.81</v>
      </c>
      <c r="DC346" s="3">
        <v>0</v>
      </c>
      <c r="DD346" s="3">
        <v>0</v>
      </c>
      <c r="DE346" s="3">
        <v>0</v>
      </c>
      <c r="DF346" s="3">
        <v>0</v>
      </c>
      <c r="DG346" s="3">
        <v>0</v>
      </c>
      <c r="DH346" s="3">
        <v>0</v>
      </c>
      <c r="DI346" s="3">
        <v>0</v>
      </c>
      <c r="DJ346" s="3">
        <v>0</v>
      </c>
      <c r="DK346" s="3">
        <v>0</v>
      </c>
      <c r="DL346" s="3">
        <v>0</v>
      </c>
      <c r="DM346" s="3">
        <v>526508.43000000005</v>
      </c>
      <c r="DN346" s="3">
        <v>22104.5</v>
      </c>
      <c r="DO346" s="3">
        <v>0</v>
      </c>
      <c r="DP346" s="3">
        <v>0</v>
      </c>
      <c r="DQ346" s="3">
        <v>0</v>
      </c>
      <c r="DR346" s="3">
        <v>0</v>
      </c>
      <c r="DS346" s="3">
        <v>0</v>
      </c>
      <c r="DT346" s="3" t="s">
        <v>126</v>
      </c>
      <c r="DU346" s="3"/>
      <c r="DV346" s="16" t="s">
        <v>1073</v>
      </c>
    </row>
    <row r="347" spans="1:126" ht="12.75" customHeight="1" x14ac:dyDescent="0.25">
      <c r="A347" s="3" t="s">
        <v>1060</v>
      </c>
      <c r="B347" s="3" t="s">
        <v>520</v>
      </c>
      <c r="C347" s="7" t="s">
        <v>943</v>
      </c>
      <c r="D347" s="7" t="s">
        <v>521</v>
      </c>
      <c r="E347" s="3" t="s">
        <v>129</v>
      </c>
      <c r="F347" s="5">
        <v>451</v>
      </c>
      <c r="G347" s="8"/>
      <c r="H347" s="8"/>
      <c r="I347" s="8"/>
      <c r="J347" s="5">
        <v>253</v>
      </c>
      <c r="K347" s="8"/>
      <c r="L347" s="5">
        <v>139</v>
      </c>
      <c r="M347" s="3">
        <v>590</v>
      </c>
      <c r="N347" s="3">
        <v>253</v>
      </c>
      <c r="O347" s="3">
        <v>843</v>
      </c>
      <c r="P347" s="3">
        <v>13000</v>
      </c>
      <c r="Q347" s="3">
        <v>76.724999999999994</v>
      </c>
      <c r="R347" s="3">
        <v>233397.45</v>
      </c>
      <c r="S347" s="3">
        <v>22073.46</v>
      </c>
      <c r="T347" s="3">
        <v>17197.2</v>
      </c>
      <c r="U347" s="3">
        <v>4638029.3099999996</v>
      </c>
      <c r="V347" s="3">
        <v>5768005.1900000004</v>
      </c>
      <c r="W347" s="12">
        <v>5782371.6699999999</v>
      </c>
      <c r="X347" s="3">
        <v>1.0024999999999999</v>
      </c>
      <c r="Y347" s="3">
        <v>5775058.6600000001</v>
      </c>
      <c r="Z347" s="3">
        <v>5782371.6699999999</v>
      </c>
      <c r="AA347" s="3">
        <v>2300821.86</v>
      </c>
      <c r="AB347" s="3">
        <v>0</v>
      </c>
      <c r="AC347" s="3">
        <v>167542.29</v>
      </c>
      <c r="AD347" s="3">
        <v>0</v>
      </c>
      <c r="AE347" s="12">
        <v>475763.62</v>
      </c>
      <c r="AF347" s="3">
        <v>0</v>
      </c>
      <c r="AG347" s="6">
        <v>373820.05</v>
      </c>
      <c r="AH347" s="3">
        <v>841252.08</v>
      </c>
      <c r="AI347" s="3">
        <v>428111.94880000001</v>
      </c>
      <c r="AJ347" s="3">
        <v>240812.9712</v>
      </c>
      <c r="AK347" s="3">
        <v>0.64</v>
      </c>
      <c r="AL347" s="3">
        <v>0.36</v>
      </c>
      <c r="AM347" s="3">
        <v>1144342.3600000001</v>
      </c>
      <c r="AN347" s="3">
        <v>0</v>
      </c>
      <c r="AO347" s="3">
        <v>11884074</v>
      </c>
      <c r="AP347" s="3">
        <v>14993</v>
      </c>
      <c r="AQ347" s="3">
        <v>14860</v>
      </c>
      <c r="AR347" s="3">
        <v>0</v>
      </c>
      <c r="AS347" s="3">
        <v>35.96</v>
      </c>
      <c r="AT347" s="3">
        <v>20.329999999999998</v>
      </c>
      <c r="AU347" s="3">
        <v>96.29</v>
      </c>
      <c r="AV347" s="3">
        <v>11884</v>
      </c>
      <c r="AW347" s="3">
        <v>152.58000000000001</v>
      </c>
      <c r="AX347" s="3">
        <v>12.45</v>
      </c>
      <c r="AY347" s="3">
        <v>14.57</v>
      </c>
      <c r="AZ347" s="3">
        <v>0.73</v>
      </c>
      <c r="BA347" s="3">
        <v>0</v>
      </c>
      <c r="BB347" s="3">
        <v>0.19</v>
      </c>
      <c r="BC347" s="3">
        <v>0</v>
      </c>
      <c r="BD347" s="3">
        <v>7.57</v>
      </c>
      <c r="BE347" s="3">
        <v>0</v>
      </c>
      <c r="BF347" s="3">
        <v>0</v>
      </c>
      <c r="BG347" s="3">
        <v>2.52</v>
      </c>
      <c r="BH347" s="3">
        <v>320000</v>
      </c>
      <c r="BI347" s="3">
        <v>220000</v>
      </c>
      <c r="BJ347" s="3">
        <v>9873.9</v>
      </c>
      <c r="BK347" s="3">
        <v>746750</v>
      </c>
      <c r="BL347" s="3">
        <v>15000</v>
      </c>
      <c r="BM347" s="3">
        <v>0</v>
      </c>
      <c r="BN347" s="3">
        <v>112000</v>
      </c>
      <c r="BO347" s="3">
        <v>2391.5500000000002</v>
      </c>
      <c r="BP347" s="3">
        <v>0</v>
      </c>
      <c r="BQ347" s="3">
        <v>30000</v>
      </c>
      <c r="BR347" s="3">
        <v>0</v>
      </c>
      <c r="BS347" s="3">
        <v>9542.0499999999993</v>
      </c>
      <c r="BT347" s="3">
        <v>46833.62</v>
      </c>
      <c r="BU347" s="3">
        <v>1197.1600000000001</v>
      </c>
      <c r="BV347" s="3">
        <v>52090.07</v>
      </c>
      <c r="BW347" s="3">
        <v>12695.43</v>
      </c>
      <c r="BX347" s="3">
        <v>0</v>
      </c>
      <c r="BY347" s="3">
        <v>733.88</v>
      </c>
      <c r="BZ347" s="3">
        <v>0</v>
      </c>
      <c r="CA347" s="3">
        <v>0</v>
      </c>
      <c r="CB347" s="3">
        <v>0</v>
      </c>
      <c r="CC347" s="3">
        <v>10142.57</v>
      </c>
      <c r="CD347" s="3">
        <v>0</v>
      </c>
      <c r="CE347" s="3">
        <v>0</v>
      </c>
      <c r="CF347" s="3">
        <v>0</v>
      </c>
      <c r="CG347" s="3">
        <v>0</v>
      </c>
      <c r="CH347" s="3">
        <v>0</v>
      </c>
      <c r="CI347" s="3">
        <v>15555.36</v>
      </c>
      <c r="CJ347" s="3">
        <v>2391.5500000000002</v>
      </c>
      <c r="CK347" s="3">
        <v>0</v>
      </c>
      <c r="CL347" s="3">
        <v>0</v>
      </c>
      <c r="CM347" s="3">
        <v>1813267.28</v>
      </c>
      <c r="CN347" s="3">
        <v>147994.57</v>
      </c>
      <c r="CO347" s="3">
        <v>173166.38</v>
      </c>
      <c r="CP347" s="3">
        <v>8676.74</v>
      </c>
      <c r="CQ347" s="3">
        <v>2304.5700000000002</v>
      </c>
      <c r="CR347" s="3">
        <v>0</v>
      </c>
      <c r="CS347" s="3">
        <v>90000</v>
      </c>
      <c r="CT347" s="3">
        <v>0</v>
      </c>
      <c r="CU347" s="3">
        <v>0</v>
      </c>
      <c r="CV347" s="3">
        <v>30000</v>
      </c>
      <c r="CW347" s="3">
        <v>64000</v>
      </c>
      <c r="CX347" s="3">
        <v>261362.5</v>
      </c>
      <c r="CY347" s="3">
        <v>5250</v>
      </c>
      <c r="CZ347" s="3">
        <v>0</v>
      </c>
      <c r="DA347" s="3">
        <v>76160.399999999994</v>
      </c>
      <c r="DB347" s="3">
        <v>694659.93</v>
      </c>
      <c r="DC347" s="3">
        <v>0</v>
      </c>
      <c r="DD347" s="3">
        <v>0</v>
      </c>
      <c r="DE347" s="3">
        <v>0</v>
      </c>
      <c r="DF347" s="3">
        <v>0</v>
      </c>
      <c r="DG347" s="3">
        <v>0</v>
      </c>
      <c r="DH347" s="3">
        <v>0</v>
      </c>
      <c r="DI347" s="3">
        <v>0</v>
      </c>
      <c r="DJ347" s="3">
        <v>0</v>
      </c>
      <c r="DK347" s="3">
        <v>0</v>
      </c>
      <c r="DL347" s="3">
        <v>0</v>
      </c>
      <c r="DM347" s="3">
        <v>3595284.34</v>
      </c>
      <c r="DN347" s="3">
        <v>76160.41</v>
      </c>
      <c r="DO347" s="3">
        <v>0</v>
      </c>
      <c r="DP347" s="3">
        <v>0</v>
      </c>
      <c r="DQ347" s="3">
        <v>0</v>
      </c>
      <c r="DR347" s="3">
        <v>0</v>
      </c>
      <c r="DS347" s="3">
        <v>0</v>
      </c>
      <c r="DT347" s="3" t="s">
        <v>126</v>
      </c>
      <c r="DU347" s="3"/>
      <c r="DV347" s="16" t="s">
        <v>1073</v>
      </c>
    </row>
    <row r="348" spans="1:126" ht="12.75" customHeight="1" x14ac:dyDescent="0.25">
      <c r="A348" s="3" t="s">
        <v>1060</v>
      </c>
      <c r="B348" s="3" t="s">
        <v>520</v>
      </c>
      <c r="C348" s="7" t="s">
        <v>944</v>
      </c>
      <c r="D348" s="7" t="s">
        <v>522</v>
      </c>
      <c r="E348" s="3" t="s">
        <v>120</v>
      </c>
      <c r="F348" s="5">
        <v>77</v>
      </c>
      <c r="G348" s="8"/>
      <c r="H348" s="8"/>
      <c r="I348" s="8"/>
      <c r="J348" s="8"/>
      <c r="K348" s="8"/>
      <c r="L348" s="5">
        <v>18</v>
      </c>
      <c r="M348" s="3">
        <v>95</v>
      </c>
      <c r="N348" s="3">
        <v>0</v>
      </c>
      <c r="O348" s="3">
        <v>95</v>
      </c>
      <c r="P348" s="3">
        <v>17200</v>
      </c>
      <c r="Q348" s="3">
        <v>11.077999999999999</v>
      </c>
      <c r="R348" s="3">
        <v>33699.279999999999</v>
      </c>
      <c r="S348" s="3">
        <v>15277.53</v>
      </c>
      <c r="T348" s="3">
        <v>1938</v>
      </c>
      <c r="U348" s="3">
        <v>584540.15</v>
      </c>
      <c r="V348" s="3">
        <v>714834.94</v>
      </c>
      <c r="W348" s="12">
        <v>714834.94</v>
      </c>
      <c r="X348" s="3">
        <v>1</v>
      </c>
      <c r="Y348" s="3">
        <v>714834.94</v>
      </c>
      <c r="Z348" s="3">
        <v>714834.94</v>
      </c>
      <c r="AA348" s="3">
        <v>267068.33</v>
      </c>
      <c r="AB348" s="3">
        <v>0</v>
      </c>
      <c r="AC348" s="3">
        <v>26106.560000000001</v>
      </c>
      <c r="AD348" s="3">
        <v>4753.8</v>
      </c>
      <c r="AE348" s="12">
        <v>40406.25</v>
      </c>
      <c r="AF348" s="3">
        <v>0</v>
      </c>
      <c r="AG348" s="6">
        <v>32116.01</v>
      </c>
      <c r="AH348" s="3">
        <v>130260.27</v>
      </c>
      <c r="AI348" s="3">
        <v>60874.17</v>
      </c>
      <c r="AJ348" s="3">
        <v>0</v>
      </c>
      <c r="AK348" s="3">
        <v>1</v>
      </c>
      <c r="AL348" s="3">
        <v>0</v>
      </c>
      <c r="AM348" s="3">
        <v>130294.79</v>
      </c>
      <c r="AN348" s="3">
        <v>0</v>
      </c>
      <c r="AO348" s="3">
        <v>1461883</v>
      </c>
      <c r="AP348" s="3">
        <v>3129</v>
      </c>
      <c r="AQ348" s="3">
        <v>0</v>
      </c>
      <c r="AR348" s="3">
        <v>0</v>
      </c>
      <c r="AS348" s="3">
        <v>41.63</v>
      </c>
      <c r="AT348" s="3">
        <v>0</v>
      </c>
      <c r="AU348" s="3">
        <v>89.13</v>
      </c>
      <c r="AV348" s="3">
        <v>1462</v>
      </c>
      <c r="AW348" s="3">
        <v>130.76</v>
      </c>
      <c r="AX348" s="3">
        <v>30.58</v>
      </c>
      <c r="AY348" s="3">
        <v>41.46</v>
      </c>
      <c r="AZ348" s="3">
        <v>0</v>
      </c>
      <c r="BA348" s="3">
        <v>0</v>
      </c>
      <c r="BB348" s="3">
        <v>0.5</v>
      </c>
      <c r="BC348" s="3">
        <v>0</v>
      </c>
      <c r="BD348" s="3">
        <v>4.57</v>
      </c>
      <c r="BE348" s="3">
        <v>0</v>
      </c>
      <c r="BF348" s="3">
        <v>16.579999999999998</v>
      </c>
      <c r="BG348" s="3">
        <v>0</v>
      </c>
      <c r="BH348" s="3">
        <v>52841.91</v>
      </c>
      <c r="BI348" s="3">
        <v>363000.07</v>
      </c>
      <c r="BJ348" s="3">
        <v>12390.91</v>
      </c>
      <c r="BK348" s="3">
        <v>125940.74</v>
      </c>
      <c r="BL348" s="3">
        <v>2067.89</v>
      </c>
      <c r="BM348" s="3">
        <v>0</v>
      </c>
      <c r="BN348" s="3">
        <v>7395.64</v>
      </c>
      <c r="BO348" s="3">
        <v>0</v>
      </c>
      <c r="BP348" s="3">
        <v>24240</v>
      </c>
      <c r="BQ348" s="3">
        <v>698.04</v>
      </c>
      <c r="BR348" s="3">
        <v>0</v>
      </c>
      <c r="BS348" s="3">
        <v>182.71</v>
      </c>
      <c r="BT348" s="3">
        <v>302389.87</v>
      </c>
      <c r="BU348" s="3">
        <v>12390.91</v>
      </c>
      <c r="BV348" s="3">
        <v>0</v>
      </c>
      <c r="BW348" s="3">
        <v>1344.13</v>
      </c>
      <c r="BX348" s="3">
        <v>0</v>
      </c>
      <c r="BY348" s="3">
        <v>0</v>
      </c>
      <c r="BZ348" s="3">
        <v>0</v>
      </c>
      <c r="CA348" s="3">
        <v>0</v>
      </c>
      <c r="CB348" s="3">
        <v>698.04</v>
      </c>
      <c r="CC348" s="3">
        <v>1771.92</v>
      </c>
      <c r="CD348" s="3">
        <v>0</v>
      </c>
      <c r="CE348" s="3">
        <v>0</v>
      </c>
      <c r="CF348" s="3">
        <v>0</v>
      </c>
      <c r="CG348" s="3">
        <v>0</v>
      </c>
      <c r="CH348" s="3">
        <v>0</v>
      </c>
      <c r="CI348" s="3">
        <v>0</v>
      </c>
      <c r="CJ348" s="3">
        <v>0</v>
      </c>
      <c r="CK348" s="3">
        <v>0</v>
      </c>
      <c r="CL348" s="3">
        <v>0</v>
      </c>
      <c r="CM348" s="3">
        <v>191168.96</v>
      </c>
      <c r="CN348" s="3">
        <v>44705.22</v>
      </c>
      <c r="CO348" s="3">
        <v>60610.2</v>
      </c>
      <c r="CP348" s="3">
        <v>0</v>
      </c>
      <c r="CQ348" s="3">
        <v>723.76</v>
      </c>
      <c r="CR348" s="3">
        <v>0</v>
      </c>
      <c r="CS348" s="3">
        <v>6675.9</v>
      </c>
      <c r="CT348" s="3">
        <v>0</v>
      </c>
      <c r="CU348" s="3">
        <v>24240</v>
      </c>
      <c r="CV348" s="3">
        <v>0</v>
      </c>
      <c r="CW348" s="3">
        <v>10568.38</v>
      </c>
      <c r="CX348" s="3">
        <v>41109.82</v>
      </c>
      <c r="CY348" s="3">
        <v>723.76</v>
      </c>
      <c r="CZ348" s="3">
        <v>24194.12</v>
      </c>
      <c r="DA348" s="3">
        <v>3091.03</v>
      </c>
      <c r="DB348" s="3">
        <v>125940.74</v>
      </c>
      <c r="DC348" s="3">
        <v>0</v>
      </c>
      <c r="DD348" s="3">
        <v>0</v>
      </c>
      <c r="DE348" s="3">
        <v>0</v>
      </c>
      <c r="DF348" s="3">
        <v>0</v>
      </c>
      <c r="DG348" s="3">
        <v>0</v>
      </c>
      <c r="DH348" s="3">
        <v>0</v>
      </c>
      <c r="DI348" s="3">
        <v>0</v>
      </c>
      <c r="DJ348" s="3">
        <v>0</v>
      </c>
      <c r="DK348" s="3">
        <v>0</v>
      </c>
      <c r="DL348" s="3">
        <v>0</v>
      </c>
      <c r="DM348" s="3">
        <v>491549.97</v>
      </c>
      <c r="DN348" s="3">
        <v>3091.03</v>
      </c>
      <c r="DO348" s="3">
        <v>0</v>
      </c>
      <c r="DP348" s="3">
        <v>0</v>
      </c>
      <c r="DQ348" s="3">
        <v>0</v>
      </c>
      <c r="DR348" s="3">
        <v>0</v>
      </c>
      <c r="DS348" s="3">
        <v>0</v>
      </c>
      <c r="DT348" s="3" t="s">
        <v>121</v>
      </c>
      <c r="DU348" s="3" t="s">
        <v>122</v>
      </c>
      <c r="DV348" s="16" t="s">
        <v>1076</v>
      </c>
    </row>
    <row r="349" spans="1:126" ht="12.75" customHeight="1" x14ac:dyDescent="0.25">
      <c r="A349" s="3" t="s">
        <v>1060</v>
      </c>
      <c r="B349" s="3" t="s">
        <v>520</v>
      </c>
      <c r="C349" s="7" t="s">
        <v>945</v>
      </c>
      <c r="D349" s="7" t="s">
        <v>523</v>
      </c>
      <c r="E349" s="3" t="s">
        <v>125</v>
      </c>
      <c r="F349" s="8"/>
      <c r="G349" s="8"/>
      <c r="H349" s="8"/>
      <c r="I349" s="8"/>
      <c r="J349" s="5">
        <v>38</v>
      </c>
      <c r="K349" s="8"/>
      <c r="L349" s="8"/>
      <c r="M349" s="3">
        <v>0</v>
      </c>
      <c r="N349" s="3">
        <v>38</v>
      </c>
      <c r="O349" s="3">
        <v>38</v>
      </c>
      <c r="P349" s="3">
        <v>6600</v>
      </c>
      <c r="Q349" s="3">
        <v>8.4450000000000003</v>
      </c>
      <c r="R349" s="3">
        <v>25689.69</v>
      </c>
      <c r="S349" s="3">
        <v>3944.84</v>
      </c>
      <c r="T349" s="3">
        <v>775.2</v>
      </c>
      <c r="U349" s="3">
        <v>459742.61</v>
      </c>
      <c r="V349" s="3">
        <v>566265.36</v>
      </c>
      <c r="W349" s="12">
        <v>609470.41</v>
      </c>
      <c r="X349" s="3">
        <v>1.0763</v>
      </c>
      <c r="Y349" s="3">
        <v>609470.41</v>
      </c>
      <c r="Z349" s="3">
        <v>610018.05000000005</v>
      </c>
      <c r="AA349" s="3">
        <v>227415.05</v>
      </c>
      <c r="AB349" s="3">
        <v>0</v>
      </c>
      <c r="AC349" s="3">
        <v>10703.92</v>
      </c>
      <c r="AD349" s="3">
        <v>1851.48</v>
      </c>
      <c r="AE349" s="12">
        <v>60947.040000000001</v>
      </c>
      <c r="AF349" s="3">
        <v>640.44000000000005</v>
      </c>
      <c r="AG349" s="6">
        <v>60380.02</v>
      </c>
      <c r="AH349" s="3">
        <v>59356</v>
      </c>
      <c r="AI349" s="3">
        <v>0</v>
      </c>
      <c r="AJ349" s="3">
        <v>49043.93</v>
      </c>
      <c r="AK349" s="3">
        <v>0</v>
      </c>
      <c r="AL349" s="3">
        <v>1</v>
      </c>
      <c r="AM349" s="3">
        <v>149727.79999999999</v>
      </c>
      <c r="AN349" s="3">
        <v>0</v>
      </c>
      <c r="AO349" s="3">
        <v>3226440</v>
      </c>
      <c r="AP349" s="3">
        <v>0</v>
      </c>
      <c r="AQ349" s="3">
        <v>3905</v>
      </c>
      <c r="AR349" s="3">
        <v>0</v>
      </c>
      <c r="AS349" s="3">
        <v>0</v>
      </c>
      <c r="AT349" s="3">
        <v>15.2</v>
      </c>
      <c r="AU349" s="3">
        <v>46.41</v>
      </c>
      <c r="AV349" s="3">
        <v>3226</v>
      </c>
      <c r="AW349" s="3">
        <v>61.61</v>
      </c>
      <c r="AX349" s="3">
        <v>5.53</v>
      </c>
      <c r="AY349" s="3">
        <v>18.79</v>
      </c>
      <c r="AZ349" s="3">
        <v>0.2</v>
      </c>
      <c r="BA349" s="3">
        <v>0</v>
      </c>
      <c r="BB349" s="3">
        <v>0.52</v>
      </c>
      <c r="BC349" s="3">
        <v>0</v>
      </c>
      <c r="BD349" s="3">
        <v>6.21</v>
      </c>
      <c r="BE349" s="3">
        <v>0</v>
      </c>
      <c r="BF349" s="3">
        <v>15.11</v>
      </c>
      <c r="BG349" s="3">
        <v>0</v>
      </c>
      <c r="BH349" s="3">
        <v>49427.62</v>
      </c>
      <c r="BI349" s="3">
        <v>415594.26</v>
      </c>
      <c r="BJ349" s="3">
        <v>3226.44</v>
      </c>
      <c r="BK349" s="3">
        <v>83589.09</v>
      </c>
      <c r="BL349" s="3">
        <v>3226.44</v>
      </c>
      <c r="BM349" s="3">
        <v>0</v>
      </c>
      <c r="BN349" s="3">
        <v>20593.78</v>
      </c>
      <c r="BO349" s="3">
        <v>0</v>
      </c>
      <c r="BP349" s="3">
        <v>48757.5</v>
      </c>
      <c r="BQ349" s="3">
        <v>1079.81</v>
      </c>
      <c r="BR349" s="3">
        <v>15833.96</v>
      </c>
      <c r="BS349" s="3">
        <v>23719.78</v>
      </c>
      <c r="BT349" s="3">
        <v>354984.06</v>
      </c>
      <c r="BU349" s="3">
        <v>2587.61</v>
      </c>
      <c r="BV349" s="3">
        <v>5112.04</v>
      </c>
      <c r="BW349" s="3">
        <v>1540.52</v>
      </c>
      <c r="BX349" s="3">
        <v>0</v>
      </c>
      <c r="BY349" s="3">
        <v>0</v>
      </c>
      <c r="BZ349" s="3">
        <v>0</v>
      </c>
      <c r="CA349" s="3">
        <v>0</v>
      </c>
      <c r="CB349" s="3">
        <v>1079.81</v>
      </c>
      <c r="CC349" s="3">
        <v>1688.39</v>
      </c>
      <c r="CD349" s="3">
        <v>0</v>
      </c>
      <c r="CE349" s="3">
        <v>0</v>
      </c>
      <c r="CF349" s="3">
        <v>0</v>
      </c>
      <c r="CG349" s="3">
        <v>0</v>
      </c>
      <c r="CH349" s="3">
        <v>0</v>
      </c>
      <c r="CI349" s="3">
        <v>0</v>
      </c>
      <c r="CJ349" s="3">
        <v>0</v>
      </c>
      <c r="CK349" s="3">
        <v>0</v>
      </c>
      <c r="CL349" s="3">
        <v>0</v>
      </c>
      <c r="CM349" s="3">
        <v>198771.73</v>
      </c>
      <c r="CN349" s="3">
        <v>17837.39</v>
      </c>
      <c r="CO349" s="3">
        <v>60610.2</v>
      </c>
      <c r="CP349" s="3">
        <v>638.83000000000004</v>
      </c>
      <c r="CQ349" s="3">
        <v>1685.92</v>
      </c>
      <c r="CR349" s="3">
        <v>0</v>
      </c>
      <c r="CS349" s="3">
        <v>20027.7</v>
      </c>
      <c r="CT349" s="3">
        <v>0</v>
      </c>
      <c r="CU349" s="3">
        <v>48757.5</v>
      </c>
      <c r="CV349" s="3">
        <v>0</v>
      </c>
      <c r="CW349" s="3">
        <v>9885.52</v>
      </c>
      <c r="CX349" s="3">
        <v>29256.18</v>
      </c>
      <c r="CY349" s="3">
        <v>1129.25</v>
      </c>
      <c r="CZ349" s="3">
        <v>41649.410000000003</v>
      </c>
      <c r="DA349" s="3">
        <v>3091.03</v>
      </c>
      <c r="DB349" s="3">
        <v>78477.05</v>
      </c>
      <c r="DC349" s="3">
        <v>0</v>
      </c>
      <c r="DD349" s="3">
        <v>0</v>
      </c>
      <c r="DE349" s="3">
        <v>0</v>
      </c>
      <c r="DF349" s="3">
        <v>0</v>
      </c>
      <c r="DG349" s="3">
        <v>0</v>
      </c>
      <c r="DH349" s="3">
        <v>0</v>
      </c>
      <c r="DI349" s="3">
        <v>0</v>
      </c>
      <c r="DJ349" s="3">
        <v>0</v>
      </c>
      <c r="DK349" s="3">
        <v>0</v>
      </c>
      <c r="DL349" s="3">
        <v>0</v>
      </c>
      <c r="DM349" s="3">
        <v>334484.7</v>
      </c>
      <c r="DN349" s="3">
        <v>3091.03</v>
      </c>
      <c r="DO349" s="3">
        <v>0</v>
      </c>
      <c r="DP349" s="3">
        <v>0</v>
      </c>
      <c r="DQ349" s="3">
        <v>0</v>
      </c>
      <c r="DR349" s="3">
        <v>0</v>
      </c>
      <c r="DS349" s="3">
        <v>0</v>
      </c>
      <c r="DT349" s="3" t="s">
        <v>133</v>
      </c>
      <c r="DU349" s="3"/>
      <c r="DV349" s="16" t="s">
        <v>1073</v>
      </c>
    </row>
    <row r="350" spans="1:126" ht="12.75" customHeight="1" x14ac:dyDescent="0.25">
      <c r="A350" s="3" t="s">
        <v>1060</v>
      </c>
      <c r="B350" s="3" t="s">
        <v>520</v>
      </c>
      <c r="C350" s="7" t="s">
        <v>946</v>
      </c>
      <c r="D350" s="7" t="s">
        <v>524</v>
      </c>
      <c r="E350" s="3" t="s">
        <v>120</v>
      </c>
      <c r="F350" s="5">
        <v>42</v>
      </c>
      <c r="G350" s="8"/>
      <c r="H350" s="8"/>
      <c r="I350" s="8"/>
      <c r="J350" s="8"/>
      <c r="K350" s="8"/>
      <c r="L350" s="5">
        <v>13</v>
      </c>
      <c r="M350" s="3">
        <v>55</v>
      </c>
      <c r="N350" s="3">
        <v>0</v>
      </c>
      <c r="O350" s="3">
        <v>55</v>
      </c>
      <c r="P350" s="3">
        <v>800</v>
      </c>
      <c r="Q350" s="3">
        <v>7.8319999999999999</v>
      </c>
      <c r="R350" s="3">
        <v>23824.94</v>
      </c>
      <c r="S350" s="3">
        <v>6145.18</v>
      </c>
      <c r="T350" s="3">
        <v>1122</v>
      </c>
      <c r="U350" s="3">
        <v>353188.66</v>
      </c>
      <c r="V350" s="3">
        <v>434113.28000000003</v>
      </c>
      <c r="W350" s="12">
        <v>516246</v>
      </c>
      <c r="X350" s="3">
        <v>1.1892</v>
      </c>
      <c r="Y350" s="3">
        <v>501441.27</v>
      </c>
      <c r="Z350" s="3">
        <v>516246</v>
      </c>
      <c r="AA350" s="3">
        <v>173350.54</v>
      </c>
      <c r="AB350" s="3">
        <v>0</v>
      </c>
      <c r="AC350" s="3">
        <v>7206.24</v>
      </c>
      <c r="AD350" s="3">
        <v>2401.92</v>
      </c>
      <c r="AE350" s="12">
        <v>51624.6</v>
      </c>
      <c r="AF350" s="3">
        <v>784.44</v>
      </c>
      <c r="AG350" s="6">
        <v>77663.100000000006</v>
      </c>
      <c r="AH350" s="3">
        <v>0</v>
      </c>
      <c r="AI350" s="3">
        <v>42904.94</v>
      </c>
      <c r="AJ350" s="3">
        <v>0</v>
      </c>
      <c r="AK350" s="3">
        <v>1</v>
      </c>
      <c r="AL350" s="3">
        <v>0</v>
      </c>
      <c r="AM350" s="3">
        <v>163057.34</v>
      </c>
      <c r="AN350" s="3">
        <v>0</v>
      </c>
      <c r="AO350" s="3">
        <v>3505867</v>
      </c>
      <c r="AP350" s="3">
        <v>0</v>
      </c>
      <c r="AQ350" s="3">
        <v>0</v>
      </c>
      <c r="AR350" s="3">
        <v>0</v>
      </c>
      <c r="AS350" s="3">
        <v>12.24</v>
      </c>
      <c r="AT350" s="3">
        <v>0</v>
      </c>
      <c r="AU350" s="3">
        <v>46.51</v>
      </c>
      <c r="AV350" s="3">
        <v>3506</v>
      </c>
      <c r="AW350" s="3">
        <v>58.75</v>
      </c>
      <c r="AX350" s="3">
        <v>4.05</v>
      </c>
      <c r="AY350" s="3">
        <v>9.6300000000000008</v>
      </c>
      <c r="AZ350" s="3">
        <v>0</v>
      </c>
      <c r="BA350" s="3">
        <v>0</v>
      </c>
      <c r="BB350" s="3">
        <v>0</v>
      </c>
      <c r="BC350" s="3">
        <v>0</v>
      </c>
      <c r="BD350" s="3">
        <v>3.57</v>
      </c>
      <c r="BE350" s="3">
        <v>0</v>
      </c>
      <c r="BF350" s="3">
        <v>0</v>
      </c>
      <c r="BG350" s="3">
        <v>0</v>
      </c>
      <c r="BH350" s="3">
        <v>84000</v>
      </c>
      <c r="BI350" s="3">
        <v>181927.41</v>
      </c>
      <c r="BJ350" s="3">
        <v>0</v>
      </c>
      <c r="BK350" s="3">
        <v>70000</v>
      </c>
      <c r="BL350" s="3">
        <v>0</v>
      </c>
      <c r="BM350" s="3">
        <v>0</v>
      </c>
      <c r="BN350" s="3">
        <v>60587.53</v>
      </c>
      <c r="BO350" s="3">
        <v>60592.18</v>
      </c>
      <c r="BP350" s="3">
        <v>0</v>
      </c>
      <c r="BQ350" s="3">
        <v>0</v>
      </c>
      <c r="BR350" s="3">
        <v>20171.72</v>
      </c>
      <c r="BS350" s="3">
        <v>19467.689999999999</v>
      </c>
      <c r="BT350" s="3">
        <v>148158.85999999999</v>
      </c>
      <c r="BU350" s="3">
        <v>0</v>
      </c>
      <c r="BV350" s="3">
        <v>18803.95</v>
      </c>
      <c r="BW350" s="3">
        <v>0</v>
      </c>
      <c r="BX350" s="3">
        <v>0</v>
      </c>
      <c r="BY350" s="3">
        <v>47652.65</v>
      </c>
      <c r="BZ350" s="3">
        <v>57552.18</v>
      </c>
      <c r="CA350" s="3">
        <v>0</v>
      </c>
      <c r="CB350" s="3">
        <v>0</v>
      </c>
      <c r="CC350" s="3">
        <v>343.75</v>
      </c>
      <c r="CD350" s="3">
        <v>0</v>
      </c>
      <c r="CE350" s="3">
        <v>0</v>
      </c>
      <c r="CF350" s="3">
        <v>0</v>
      </c>
      <c r="CG350" s="3">
        <v>0</v>
      </c>
      <c r="CH350" s="3">
        <v>0</v>
      </c>
      <c r="CI350" s="3">
        <v>0</v>
      </c>
      <c r="CJ350" s="3">
        <v>3040</v>
      </c>
      <c r="CK350" s="3">
        <v>0</v>
      </c>
      <c r="CL350" s="3">
        <v>0</v>
      </c>
      <c r="CM350" s="3">
        <v>205962.28</v>
      </c>
      <c r="CN350" s="3">
        <v>14208.62</v>
      </c>
      <c r="CO350" s="3">
        <v>33768.550000000003</v>
      </c>
      <c r="CP350" s="3">
        <v>0</v>
      </c>
      <c r="CQ350" s="3">
        <v>0</v>
      </c>
      <c r="CR350" s="3">
        <v>0</v>
      </c>
      <c r="CS350" s="3">
        <v>12500</v>
      </c>
      <c r="CT350" s="3">
        <v>0</v>
      </c>
      <c r="CU350" s="3">
        <v>0</v>
      </c>
      <c r="CV350" s="3">
        <v>0</v>
      </c>
      <c r="CW350" s="3">
        <v>16800</v>
      </c>
      <c r="CX350" s="3">
        <v>24500</v>
      </c>
      <c r="CY350" s="3">
        <v>0</v>
      </c>
      <c r="CZ350" s="3">
        <v>0</v>
      </c>
      <c r="DA350" s="3">
        <v>24989.97</v>
      </c>
      <c r="DB350" s="3">
        <v>51196.05</v>
      </c>
      <c r="DC350" s="3">
        <v>0</v>
      </c>
      <c r="DD350" s="3">
        <v>0</v>
      </c>
      <c r="DE350" s="3">
        <v>0</v>
      </c>
      <c r="DF350" s="3">
        <v>0</v>
      </c>
      <c r="DG350" s="3">
        <v>0</v>
      </c>
      <c r="DH350" s="3">
        <v>0</v>
      </c>
      <c r="DI350" s="3">
        <v>0</v>
      </c>
      <c r="DJ350" s="3">
        <v>0</v>
      </c>
      <c r="DK350" s="3">
        <v>0</v>
      </c>
      <c r="DL350" s="3">
        <v>0</v>
      </c>
      <c r="DM350" s="3">
        <v>212448.9</v>
      </c>
      <c r="DN350" s="3">
        <v>24989.97</v>
      </c>
      <c r="DO350" s="3">
        <v>0</v>
      </c>
      <c r="DP350" s="3">
        <v>0</v>
      </c>
      <c r="DQ350" s="3">
        <v>0</v>
      </c>
      <c r="DR350" s="3">
        <v>0</v>
      </c>
      <c r="DS350" s="3">
        <v>0</v>
      </c>
      <c r="DT350" s="3" t="s">
        <v>126</v>
      </c>
      <c r="DU350" s="3"/>
      <c r="DV350" s="16" t="s">
        <v>1073</v>
      </c>
    </row>
    <row r="351" spans="1:126" ht="12.75" customHeight="1" x14ac:dyDescent="0.25">
      <c r="A351" s="3" t="s">
        <v>1060</v>
      </c>
      <c r="B351" s="3" t="s">
        <v>520</v>
      </c>
      <c r="C351" s="7" t="s">
        <v>947</v>
      </c>
      <c r="D351" s="7" t="s">
        <v>525</v>
      </c>
      <c r="E351" s="3" t="s">
        <v>125</v>
      </c>
      <c r="F351" s="8"/>
      <c r="G351" s="8"/>
      <c r="H351" s="8"/>
      <c r="I351" s="8"/>
      <c r="J351" s="5">
        <v>32</v>
      </c>
      <c r="K351" s="8"/>
      <c r="L351" s="8"/>
      <c r="M351" s="3">
        <v>0</v>
      </c>
      <c r="N351" s="3">
        <v>32</v>
      </c>
      <c r="O351" s="3">
        <v>32</v>
      </c>
      <c r="P351" s="3">
        <v>600</v>
      </c>
      <c r="Q351" s="3">
        <v>6.9180000000000001</v>
      </c>
      <c r="R351" s="3">
        <v>21044.560000000001</v>
      </c>
      <c r="S351" s="3">
        <v>66.55</v>
      </c>
      <c r="T351" s="3">
        <v>652.79999999999995</v>
      </c>
      <c r="U351" s="3">
        <v>408892.74</v>
      </c>
      <c r="V351" s="3">
        <v>508087.05</v>
      </c>
      <c r="W351" s="12">
        <v>516205.91</v>
      </c>
      <c r="X351" s="3">
        <v>1.016</v>
      </c>
      <c r="Y351" s="3">
        <v>516205.91</v>
      </c>
      <c r="Z351" s="3">
        <v>516205.91</v>
      </c>
      <c r="AA351" s="3">
        <v>210036.36</v>
      </c>
      <c r="AB351" s="3">
        <v>0</v>
      </c>
      <c r="AC351" s="3">
        <v>7145.95</v>
      </c>
      <c r="AD351" s="3">
        <v>1551.24</v>
      </c>
      <c r="AE351" s="12">
        <v>51620.59</v>
      </c>
      <c r="AF351" s="3">
        <v>395.83</v>
      </c>
      <c r="AG351" s="6">
        <v>60682.84</v>
      </c>
      <c r="AH351" s="3">
        <v>23597.64</v>
      </c>
      <c r="AI351" s="3">
        <v>0</v>
      </c>
      <c r="AJ351" s="3">
        <v>49160.67</v>
      </c>
      <c r="AK351" s="3">
        <v>0</v>
      </c>
      <c r="AL351" s="3">
        <v>1</v>
      </c>
      <c r="AM351" s="3">
        <v>107313.17</v>
      </c>
      <c r="AN351" s="3">
        <v>0</v>
      </c>
      <c r="AO351" s="3">
        <v>4426096</v>
      </c>
      <c r="AP351" s="3">
        <v>0</v>
      </c>
      <c r="AQ351" s="3">
        <v>2124</v>
      </c>
      <c r="AR351" s="3">
        <v>0</v>
      </c>
      <c r="AS351" s="3">
        <v>0</v>
      </c>
      <c r="AT351" s="3">
        <v>11.11</v>
      </c>
      <c r="AU351" s="3">
        <v>24.25</v>
      </c>
      <c r="AV351" s="3">
        <v>4426</v>
      </c>
      <c r="AW351" s="3">
        <v>35.36</v>
      </c>
      <c r="AX351" s="3">
        <v>3.64</v>
      </c>
      <c r="AY351" s="3">
        <v>7.63</v>
      </c>
      <c r="AZ351" s="3">
        <v>0</v>
      </c>
      <c r="BA351" s="3">
        <v>0</v>
      </c>
      <c r="BB351" s="3">
        <v>0</v>
      </c>
      <c r="BC351" s="3">
        <v>0</v>
      </c>
      <c r="BD351" s="3">
        <v>2.82</v>
      </c>
      <c r="BE351" s="3">
        <v>0</v>
      </c>
      <c r="BF351" s="3">
        <v>0</v>
      </c>
      <c r="BG351" s="3">
        <v>0</v>
      </c>
      <c r="BH351" s="3">
        <v>86000</v>
      </c>
      <c r="BI351" s="3">
        <v>232992.76</v>
      </c>
      <c r="BJ351" s="3">
        <v>0</v>
      </c>
      <c r="BK351" s="3">
        <v>58000</v>
      </c>
      <c r="BL351" s="3">
        <v>45825.98</v>
      </c>
      <c r="BM351" s="3">
        <v>0</v>
      </c>
      <c r="BN351" s="3">
        <v>66886.559999999998</v>
      </c>
      <c r="BO351" s="3">
        <v>90132.22</v>
      </c>
      <c r="BP351" s="3">
        <v>0</v>
      </c>
      <c r="BQ351" s="3">
        <v>0</v>
      </c>
      <c r="BR351" s="3">
        <v>35905.370000000003</v>
      </c>
      <c r="BS351" s="3">
        <v>19597.939999999999</v>
      </c>
      <c r="BT351" s="3">
        <v>199224.21</v>
      </c>
      <c r="BU351" s="3">
        <v>0</v>
      </c>
      <c r="BV351" s="3">
        <v>7860.04</v>
      </c>
      <c r="BW351" s="3">
        <v>45825.98</v>
      </c>
      <c r="BX351" s="3">
        <v>0</v>
      </c>
      <c r="BY351" s="3">
        <v>53883.09</v>
      </c>
      <c r="BZ351" s="3">
        <v>86440.86</v>
      </c>
      <c r="CA351" s="3">
        <v>0</v>
      </c>
      <c r="CB351" s="3">
        <v>0</v>
      </c>
      <c r="CC351" s="3">
        <v>320.68</v>
      </c>
      <c r="CD351" s="3">
        <v>0</v>
      </c>
      <c r="CE351" s="3">
        <v>0</v>
      </c>
      <c r="CF351" s="3">
        <v>0</v>
      </c>
      <c r="CG351" s="3">
        <v>0</v>
      </c>
      <c r="CH351" s="3">
        <v>0</v>
      </c>
      <c r="CI351" s="3">
        <v>0</v>
      </c>
      <c r="CJ351" s="3">
        <v>3691.36</v>
      </c>
      <c r="CK351" s="3">
        <v>0</v>
      </c>
      <c r="CL351" s="3">
        <v>0</v>
      </c>
      <c r="CM351" s="3">
        <v>156473.84</v>
      </c>
      <c r="CN351" s="3">
        <v>16101.44</v>
      </c>
      <c r="CO351" s="3">
        <v>33768.550000000003</v>
      </c>
      <c r="CP351" s="3">
        <v>0</v>
      </c>
      <c r="CQ351" s="3">
        <v>0</v>
      </c>
      <c r="CR351" s="3">
        <v>0</v>
      </c>
      <c r="CS351" s="3">
        <v>12500</v>
      </c>
      <c r="CT351" s="3">
        <v>0</v>
      </c>
      <c r="CU351" s="3">
        <v>0</v>
      </c>
      <c r="CV351" s="3">
        <v>0</v>
      </c>
      <c r="CW351" s="3">
        <v>17200</v>
      </c>
      <c r="CX351" s="3">
        <v>20300</v>
      </c>
      <c r="CY351" s="3">
        <v>0</v>
      </c>
      <c r="CZ351" s="3">
        <v>0</v>
      </c>
      <c r="DA351" s="3">
        <v>24989.97</v>
      </c>
      <c r="DB351" s="3">
        <v>50139.96</v>
      </c>
      <c r="DC351" s="3">
        <v>0</v>
      </c>
      <c r="DD351" s="3">
        <v>0</v>
      </c>
      <c r="DE351" s="3">
        <v>0</v>
      </c>
      <c r="DF351" s="3">
        <v>0</v>
      </c>
      <c r="DG351" s="3">
        <v>0</v>
      </c>
      <c r="DH351" s="3">
        <v>0</v>
      </c>
      <c r="DI351" s="3">
        <v>0</v>
      </c>
      <c r="DJ351" s="3">
        <v>0</v>
      </c>
      <c r="DK351" s="3">
        <v>0</v>
      </c>
      <c r="DL351" s="3">
        <v>0</v>
      </c>
      <c r="DM351" s="3">
        <v>263143.86</v>
      </c>
      <c r="DN351" s="3">
        <v>24989.97</v>
      </c>
      <c r="DO351" s="3">
        <v>0</v>
      </c>
      <c r="DP351" s="3">
        <v>0</v>
      </c>
      <c r="DQ351" s="3">
        <v>0</v>
      </c>
      <c r="DR351" s="3">
        <v>0</v>
      </c>
      <c r="DS351" s="3">
        <v>0</v>
      </c>
      <c r="DT351" s="3" t="s">
        <v>126</v>
      </c>
      <c r="DU351" s="3"/>
      <c r="DV351" s="16" t="s">
        <v>1073</v>
      </c>
    </row>
    <row r="352" spans="1:126" ht="12.75" customHeight="1" x14ac:dyDescent="0.25">
      <c r="A352" s="3" t="s">
        <v>1060</v>
      </c>
      <c r="B352" s="3" t="s">
        <v>520</v>
      </c>
      <c r="C352" s="7" t="s">
        <v>948</v>
      </c>
      <c r="D352" s="7" t="s">
        <v>526</v>
      </c>
      <c r="E352" s="3" t="s">
        <v>129</v>
      </c>
      <c r="F352" s="5">
        <v>30</v>
      </c>
      <c r="G352" s="8"/>
      <c r="H352" s="8"/>
      <c r="I352" s="8"/>
      <c r="J352" s="5">
        <v>19</v>
      </c>
      <c r="K352" s="8"/>
      <c r="L352" s="5">
        <v>5</v>
      </c>
      <c r="M352" s="3">
        <v>35</v>
      </c>
      <c r="N352" s="3">
        <v>19</v>
      </c>
      <c r="O352" s="3">
        <v>54</v>
      </c>
      <c r="P352" s="3">
        <v>0</v>
      </c>
      <c r="Q352" s="3">
        <v>11.725</v>
      </c>
      <c r="R352" s="3">
        <v>35667.449999999997</v>
      </c>
      <c r="S352" s="3">
        <v>1999.62</v>
      </c>
      <c r="T352" s="3">
        <v>1101.5999999999999</v>
      </c>
      <c r="U352" s="3">
        <v>595973.35</v>
      </c>
      <c r="V352" s="3">
        <v>740399.15</v>
      </c>
      <c r="W352" s="12">
        <v>967869.16</v>
      </c>
      <c r="X352" s="3">
        <v>1.3071999999999999</v>
      </c>
      <c r="Y352" s="3">
        <v>967869.16</v>
      </c>
      <c r="Z352" s="3">
        <v>967869.16</v>
      </c>
      <c r="AA352" s="3">
        <v>295303.17</v>
      </c>
      <c r="AB352" s="3">
        <v>0</v>
      </c>
      <c r="AC352" s="3">
        <v>20498.490000000002</v>
      </c>
      <c r="AD352" s="3">
        <v>0</v>
      </c>
      <c r="AE352" s="12">
        <v>96786.92</v>
      </c>
      <c r="AF352" s="3">
        <v>19769.560000000001</v>
      </c>
      <c r="AG352" s="6">
        <v>95849.52</v>
      </c>
      <c r="AH352" s="3">
        <v>12842.69</v>
      </c>
      <c r="AI352" s="3">
        <v>20263.403999999999</v>
      </c>
      <c r="AJ352" s="3">
        <v>27982.795999999998</v>
      </c>
      <c r="AK352" s="3">
        <v>0.42</v>
      </c>
      <c r="AL352" s="3">
        <v>0.57999999999999996</v>
      </c>
      <c r="AM352" s="3">
        <v>346198.7</v>
      </c>
      <c r="AN352" s="3">
        <v>0</v>
      </c>
      <c r="AO352" s="3">
        <v>3337499</v>
      </c>
      <c r="AP352" s="3">
        <v>0</v>
      </c>
      <c r="AQ352" s="3">
        <v>1897</v>
      </c>
      <c r="AR352" s="3">
        <v>0</v>
      </c>
      <c r="AS352" s="3">
        <v>7.69</v>
      </c>
      <c r="AT352" s="3">
        <v>6.77</v>
      </c>
      <c r="AU352" s="3">
        <v>103.73</v>
      </c>
      <c r="AV352" s="3">
        <v>3337</v>
      </c>
      <c r="AW352" s="3">
        <v>118.19</v>
      </c>
      <c r="AX352" s="3">
        <v>5.33</v>
      </c>
      <c r="AY352" s="3">
        <v>15.6</v>
      </c>
      <c r="AZ352" s="3">
        <v>0</v>
      </c>
      <c r="BA352" s="3">
        <v>0</v>
      </c>
      <c r="BB352" s="3">
        <v>0</v>
      </c>
      <c r="BC352" s="3">
        <v>0</v>
      </c>
      <c r="BD352" s="3">
        <v>3</v>
      </c>
      <c r="BE352" s="3">
        <v>0</v>
      </c>
      <c r="BF352" s="3">
        <v>0</v>
      </c>
      <c r="BG352" s="3">
        <v>0</v>
      </c>
      <c r="BH352" s="3">
        <v>130000</v>
      </c>
      <c r="BI352" s="3">
        <v>269955.53999999998</v>
      </c>
      <c r="BJ352" s="3">
        <v>0</v>
      </c>
      <c r="BK352" s="3">
        <v>106000</v>
      </c>
      <c r="BL352" s="3">
        <v>4839.2</v>
      </c>
      <c r="BM352" s="3">
        <v>0</v>
      </c>
      <c r="BN352" s="3">
        <v>57824.77</v>
      </c>
      <c r="BO352" s="3">
        <v>25401.65</v>
      </c>
      <c r="BP352" s="3">
        <v>0</v>
      </c>
      <c r="BQ352" s="3">
        <v>0</v>
      </c>
      <c r="BR352" s="3">
        <v>110161.72</v>
      </c>
      <c r="BS352" s="3">
        <v>52499.15</v>
      </c>
      <c r="BT352" s="3">
        <v>217890.34</v>
      </c>
      <c r="BU352" s="3">
        <v>0</v>
      </c>
      <c r="BV352" s="3">
        <v>12509.94</v>
      </c>
      <c r="BW352" s="3">
        <v>4839.2</v>
      </c>
      <c r="BX352" s="3">
        <v>0</v>
      </c>
      <c r="BY352" s="3">
        <v>47090.95</v>
      </c>
      <c r="BZ352" s="3">
        <v>14089.46</v>
      </c>
      <c r="CA352" s="3">
        <v>0</v>
      </c>
      <c r="CB352" s="3">
        <v>0</v>
      </c>
      <c r="CC352" s="3">
        <v>1960.39</v>
      </c>
      <c r="CD352" s="3">
        <v>0</v>
      </c>
      <c r="CE352" s="3">
        <v>0</v>
      </c>
      <c r="CF352" s="3">
        <v>0</v>
      </c>
      <c r="CG352" s="3">
        <v>0</v>
      </c>
      <c r="CH352" s="3">
        <v>0</v>
      </c>
      <c r="CI352" s="3">
        <v>0</v>
      </c>
      <c r="CJ352" s="3">
        <v>11312.19</v>
      </c>
      <c r="CK352" s="3">
        <v>0</v>
      </c>
      <c r="CL352" s="3">
        <v>0</v>
      </c>
      <c r="CM352" s="3">
        <v>394444.9</v>
      </c>
      <c r="CN352" s="3">
        <v>17784.98</v>
      </c>
      <c r="CO352" s="3">
        <v>52065.2</v>
      </c>
      <c r="CP352" s="3">
        <v>0</v>
      </c>
      <c r="CQ352" s="3">
        <v>0</v>
      </c>
      <c r="CR352" s="3">
        <v>0</v>
      </c>
      <c r="CS352" s="3">
        <v>10000</v>
      </c>
      <c r="CT352" s="3">
        <v>0</v>
      </c>
      <c r="CU352" s="3">
        <v>0</v>
      </c>
      <c r="CV352" s="3">
        <v>0</v>
      </c>
      <c r="CW352" s="3">
        <v>26000</v>
      </c>
      <c r="CX352" s="3">
        <v>21200</v>
      </c>
      <c r="CY352" s="3">
        <v>0</v>
      </c>
      <c r="CZ352" s="3">
        <v>0</v>
      </c>
      <c r="DA352" s="3">
        <v>28877.74</v>
      </c>
      <c r="DB352" s="3">
        <v>93490.06</v>
      </c>
      <c r="DC352" s="3">
        <v>0</v>
      </c>
      <c r="DD352" s="3">
        <v>0</v>
      </c>
      <c r="DE352" s="3">
        <v>0</v>
      </c>
      <c r="DF352" s="3">
        <v>0</v>
      </c>
      <c r="DG352" s="3">
        <v>0</v>
      </c>
      <c r="DH352" s="3">
        <v>0</v>
      </c>
      <c r="DI352" s="3">
        <v>0</v>
      </c>
      <c r="DJ352" s="3">
        <v>0</v>
      </c>
      <c r="DK352" s="3">
        <v>0</v>
      </c>
      <c r="DL352" s="3">
        <v>0</v>
      </c>
      <c r="DM352" s="3">
        <v>367413.02</v>
      </c>
      <c r="DN352" s="3">
        <v>28877.74</v>
      </c>
      <c r="DO352" s="3">
        <v>0</v>
      </c>
      <c r="DP352" s="3">
        <v>0</v>
      </c>
      <c r="DQ352" s="3">
        <v>0</v>
      </c>
      <c r="DR352" s="3">
        <v>0</v>
      </c>
      <c r="DS352" s="3">
        <v>0</v>
      </c>
      <c r="DT352" s="3" t="s">
        <v>186</v>
      </c>
      <c r="DU352" s="3" t="s">
        <v>187</v>
      </c>
      <c r="DV352" s="16" t="s">
        <v>1073</v>
      </c>
    </row>
    <row r="353" spans="1:126" ht="12.75" customHeight="1" x14ac:dyDescent="0.25">
      <c r="A353" s="3" t="s">
        <v>1060</v>
      </c>
      <c r="B353" s="3" t="s">
        <v>520</v>
      </c>
      <c r="C353" s="7" t="s">
        <v>949</v>
      </c>
      <c r="D353" s="7" t="s">
        <v>527</v>
      </c>
      <c r="E353" s="3" t="s">
        <v>129</v>
      </c>
      <c r="F353" s="5">
        <v>78</v>
      </c>
      <c r="G353" s="8"/>
      <c r="H353" s="8"/>
      <c r="I353" s="8"/>
      <c r="J353" s="5">
        <v>44</v>
      </c>
      <c r="K353" s="8"/>
      <c r="L353" s="5">
        <v>24</v>
      </c>
      <c r="M353" s="3">
        <v>102</v>
      </c>
      <c r="N353" s="3">
        <v>44</v>
      </c>
      <c r="O353" s="3">
        <v>146</v>
      </c>
      <c r="P353" s="3">
        <v>7000</v>
      </c>
      <c r="Q353" s="3">
        <v>17.5</v>
      </c>
      <c r="R353" s="3">
        <v>53235</v>
      </c>
      <c r="S353" s="3">
        <v>5360.14</v>
      </c>
      <c r="T353" s="3">
        <v>2978.4</v>
      </c>
      <c r="U353" s="3">
        <v>1058220.07</v>
      </c>
      <c r="V353" s="3">
        <v>1312487.52</v>
      </c>
      <c r="W353" s="12">
        <v>1312487.52</v>
      </c>
      <c r="X353" s="3">
        <v>1</v>
      </c>
      <c r="Y353" s="3">
        <v>1312487.52</v>
      </c>
      <c r="Z353" s="3">
        <v>1312487.52</v>
      </c>
      <c r="AA353" s="3">
        <v>531513.12</v>
      </c>
      <c r="AB353" s="3">
        <v>0</v>
      </c>
      <c r="AC353" s="3">
        <v>27423.29</v>
      </c>
      <c r="AD353" s="3">
        <v>0</v>
      </c>
      <c r="AE353" s="12">
        <v>131248.75</v>
      </c>
      <c r="AF353" s="3">
        <v>19284.54</v>
      </c>
      <c r="AG353" s="6">
        <v>86671.679999999993</v>
      </c>
      <c r="AH353" s="3">
        <v>179218.54</v>
      </c>
      <c r="AI353" s="3">
        <v>86078.170800000007</v>
      </c>
      <c r="AJ353" s="3">
        <v>73325.849199999997</v>
      </c>
      <c r="AK353" s="3">
        <v>0.54</v>
      </c>
      <c r="AL353" s="3">
        <v>0.46</v>
      </c>
      <c r="AM353" s="3">
        <v>254267.45</v>
      </c>
      <c r="AN353" s="3">
        <v>0</v>
      </c>
      <c r="AO353" s="3">
        <v>2895737</v>
      </c>
      <c r="AP353" s="3">
        <v>2269</v>
      </c>
      <c r="AQ353" s="3">
        <v>5038</v>
      </c>
      <c r="AR353" s="3">
        <v>0</v>
      </c>
      <c r="AS353" s="3">
        <v>35.4</v>
      </c>
      <c r="AT353" s="3">
        <v>19.63</v>
      </c>
      <c r="AU353" s="3">
        <v>87.81</v>
      </c>
      <c r="AV353" s="3">
        <v>2896</v>
      </c>
      <c r="AW353" s="3">
        <v>142.84</v>
      </c>
      <c r="AX353" s="3">
        <v>26.8</v>
      </c>
      <c r="AY353" s="3">
        <v>16.420000000000002</v>
      </c>
      <c r="AZ353" s="3">
        <v>0</v>
      </c>
      <c r="BA353" s="3">
        <v>0</v>
      </c>
      <c r="BB353" s="3">
        <v>0</v>
      </c>
      <c r="BC353" s="3">
        <v>0</v>
      </c>
      <c r="BD353" s="3">
        <v>0</v>
      </c>
      <c r="BE353" s="3">
        <v>0</v>
      </c>
      <c r="BF353" s="3">
        <v>0</v>
      </c>
      <c r="BG353" s="3">
        <v>0</v>
      </c>
      <c r="BH353" s="3">
        <v>151301.57999999999</v>
      </c>
      <c r="BI353" s="3">
        <v>439261.86</v>
      </c>
      <c r="BJ353" s="3">
        <v>0</v>
      </c>
      <c r="BK353" s="3">
        <v>165000</v>
      </c>
      <c r="BL353" s="3">
        <v>18374.560000000001</v>
      </c>
      <c r="BM353" s="3">
        <v>0</v>
      </c>
      <c r="BN353" s="3">
        <v>16220.23</v>
      </c>
      <c r="BO353" s="3">
        <v>14262.96</v>
      </c>
      <c r="BP353" s="3">
        <v>0</v>
      </c>
      <c r="BQ353" s="3">
        <v>7355.82</v>
      </c>
      <c r="BR353" s="3">
        <v>5415.88</v>
      </c>
      <c r="BS353" s="3">
        <v>0</v>
      </c>
      <c r="BT353" s="3">
        <v>391727.96</v>
      </c>
      <c r="BU353" s="3">
        <v>0</v>
      </c>
      <c r="BV353" s="3">
        <v>15004.68</v>
      </c>
      <c r="BW353" s="3">
        <v>18374.560000000001</v>
      </c>
      <c r="BX353" s="3">
        <v>0</v>
      </c>
      <c r="BY353" s="3">
        <v>14917.25</v>
      </c>
      <c r="BZ353" s="3">
        <v>6126.3</v>
      </c>
      <c r="CA353" s="3">
        <v>0</v>
      </c>
      <c r="CB353" s="3">
        <v>7355.82</v>
      </c>
      <c r="CC353" s="3">
        <v>4376.9799999999996</v>
      </c>
      <c r="CD353" s="3">
        <v>0</v>
      </c>
      <c r="CE353" s="3">
        <v>0</v>
      </c>
      <c r="CF353" s="3">
        <v>0</v>
      </c>
      <c r="CG353" s="3">
        <v>0</v>
      </c>
      <c r="CH353" s="3">
        <v>0</v>
      </c>
      <c r="CI353" s="3">
        <v>0</v>
      </c>
      <c r="CJ353" s="3">
        <v>8136.66</v>
      </c>
      <c r="CK353" s="3">
        <v>0</v>
      </c>
      <c r="CL353" s="3">
        <v>0</v>
      </c>
      <c r="CM353" s="3">
        <v>413671.47</v>
      </c>
      <c r="CN353" s="3">
        <v>77607.179999999993</v>
      </c>
      <c r="CO353" s="3">
        <v>47533.9</v>
      </c>
      <c r="CP353" s="3">
        <v>0</v>
      </c>
      <c r="CQ353" s="3">
        <v>0</v>
      </c>
      <c r="CR353" s="3">
        <v>0</v>
      </c>
      <c r="CS353" s="3">
        <v>0</v>
      </c>
      <c r="CT353" s="3">
        <v>0</v>
      </c>
      <c r="CU353" s="3">
        <v>0</v>
      </c>
      <c r="CV353" s="3">
        <v>0</v>
      </c>
      <c r="CW353" s="3">
        <v>26792.63</v>
      </c>
      <c r="CX353" s="3">
        <v>57750</v>
      </c>
      <c r="CY353" s="3">
        <v>0</v>
      </c>
      <c r="CZ353" s="3">
        <v>0</v>
      </c>
      <c r="DA353" s="3">
        <v>34658.71</v>
      </c>
      <c r="DB353" s="3">
        <v>149995.32</v>
      </c>
      <c r="DC353" s="3">
        <v>0</v>
      </c>
      <c r="DD353" s="3">
        <v>0</v>
      </c>
      <c r="DE353" s="3">
        <v>0</v>
      </c>
      <c r="DF353" s="3">
        <v>0</v>
      </c>
      <c r="DG353" s="3">
        <v>0</v>
      </c>
      <c r="DH353" s="3">
        <v>0</v>
      </c>
      <c r="DI353" s="3">
        <v>0</v>
      </c>
      <c r="DJ353" s="3">
        <v>0</v>
      </c>
      <c r="DK353" s="3">
        <v>0</v>
      </c>
      <c r="DL353" s="3">
        <v>0</v>
      </c>
      <c r="DM353" s="3">
        <v>806728.49</v>
      </c>
      <c r="DN353" s="3">
        <v>34658.71</v>
      </c>
      <c r="DO353" s="3">
        <v>0</v>
      </c>
      <c r="DP353" s="3">
        <v>0</v>
      </c>
      <c r="DQ353" s="3">
        <v>0</v>
      </c>
      <c r="DR353" s="3">
        <v>0</v>
      </c>
      <c r="DS353" s="3">
        <v>0</v>
      </c>
      <c r="DT353" s="3" t="s">
        <v>121</v>
      </c>
      <c r="DU353" s="3" t="s">
        <v>122</v>
      </c>
      <c r="DV353" s="16" t="s">
        <v>1076</v>
      </c>
    </row>
    <row r="354" spans="1:126" ht="12.75" customHeight="1" x14ac:dyDescent="0.25">
      <c r="A354" s="3" t="s">
        <v>1060</v>
      </c>
      <c r="B354" s="3" t="s">
        <v>520</v>
      </c>
      <c r="C354" s="7" t="s">
        <v>950</v>
      </c>
      <c r="D354" s="7" t="s">
        <v>528</v>
      </c>
      <c r="E354" s="3" t="s">
        <v>120</v>
      </c>
      <c r="F354" s="5">
        <v>39</v>
      </c>
      <c r="G354" s="8"/>
      <c r="H354" s="8"/>
      <c r="I354" s="8"/>
      <c r="J354" s="8"/>
      <c r="K354" s="8"/>
      <c r="L354" s="8"/>
      <c r="M354" s="3">
        <v>39</v>
      </c>
      <c r="N354" s="3">
        <v>0</v>
      </c>
      <c r="O354" s="3">
        <v>39</v>
      </c>
      <c r="P354" s="3">
        <v>1800</v>
      </c>
      <c r="Q354" s="3">
        <v>4.5999999999999996</v>
      </c>
      <c r="R354" s="3">
        <v>13993.2</v>
      </c>
      <c r="S354" s="3">
        <v>942.19</v>
      </c>
      <c r="T354" s="3">
        <v>795.6</v>
      </c>
      <c r="U354" s="3">
        <v>207210.47</v>
      </c>
      <c r="V354" s="3">
        <v>257649.47</v>
      </c>
      <c r="W354" s="12">
        <v>293737.96000000002</v>
      </c>
      <c r="X354" s="3">
        <v>1.1400999999999999</v>
      </c>
      <c r="Y354" s="3">
        <v>279702.31</v>
      </c>
      <c r="Z354" s="3">
        <v>293737.96000000002</v>
      </c>
      <c r="AA354" s="3">
        <v>98952.3</v>
      </c>
      <c r="AB354" s="3">
        <v>0</v>
      </c>
      <c r="AC354" s="3">
        <v>8473.6200000000008</v>
      </c>
      <c r="AD354" s="3">
        <v>1801.44</v>
      </c>
      <c r="AE354" s="12">
        <v>29373.8</v>
      </c>
      <c r="AF354" s="3">
        <v>0</v>
      </c>
      <c r="AG354" s="6">
        <v>38365.01</v>
      </c>
      <c r="AH354" s="3">
        <v>1209.5999999999999</v>
      </c>
      <c r="AI354" s="3">
        <v>13346.34</v>
      </c>
      <c r="AJ354" s="3">
        <v>0</v>
      </c>
      <c r="AK354" s="3">
        <v>1</v>
      </c>
      <c r="AL354" s="3">
        <v>0</v>
      </c>
      <c r="AM354" s="3">
        <v>86288.57</v>
      </c>
      <c r="AN354" s="3">
        <v>0</v>
      </c>
      <c r="AO354" s="3">
        <v>1764557</v>
      </c>
      <c r="AP354" s="3">
        <v>160</v>
      </c>
      <c r="AQ354" s="3">
        <v>0</v>
      </c>
      <c r="AR354" s="3">
        <v>0</v>
      </c>
      <c r="AS354" s="3">
        <v>7.56</v>
      </c>
      <c r="AT354" s="3">
        <v>0</v>
      </c>
      <c r="AU354" s="3">
        <v>48.9</v>
      </c>
      <c r="AV354" s="3">
        <v>1765</v>
      </c>
      <c r="AW354" s="3">
        <v>56.46</v>
      </c>
      <c r="AX354" s="3">
        <v>0.37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0</v>
      </c>
      <c r="BH354" s="3">
        <v>87500</v>
      </c>
      <c r="BI354" s="3">
        <v>143630.88</v>
      </c>
      <c r="BJ354" s="3">
        <v>0</v>
      </c>
      <c r="BK354" s="3">
        <v>36000</v>
      </c>
      <c r="BL354" s="3">
        <v>0</v>
      </c>
      <c r="BM354" s="3">
        <v>0</v>
      </c>
      <c r="BN354" s="3">
        <v>1642</v>
      </c>
      <c r="BO354" s="3">
        <v>16153.88</v>
      </c>
      <c r="BP354" s="3">
        <v>0</v>
      </c>
      <c r="BQ354" s="3">
        <v>45803.65</v>
      </c>
      <c r="BR354" s="3">
        <v>29571.53</v>
      </c>
      <c r="BS354" s="3">
        <v>34227.81</v>
      </c>
      <c r="BT354" s="3">
        <v>143230.88</v>
      </c>
      <c r="BU354" s="3">
        <v>0</v>
      </c>
      <c r="BV354" s="3">
        <v>9059.3700000000008</v>
      </c>
      <c r="BW354" s="3">
        <v>0</v>
      </c>
      <c r="BX354" s="3">
        <v>0</v>
      </c>
      <c r="BY354" s="3">
        <v>1386.86</v>
      </c>
      <c r="BZ354" s="3">
        <v>1153.8800000000001</v>
      </c>
      <c r="CA354" s="3">
        <v>0</v>
      </c>
      <c r="CB354" s="3">
        <v>40783.65</v>
      </c>
      <c r="CC354" s="3">
        <v>25117.02</v>
      </c>
      <c r="CD354" s="3">
        <v>400</v>
      </c>
      <c r="CE354" s="3">
        <v>0</v>
      </c>
      <c r="CF354" s="3">
        <v>28</v>
      </c>
      <c r="CG354" s="3">
        <v>0</v>
      </c>
      <c r="CH354" s="3">
        <v>0</v>
      </c>
      <c r="CI354" s="3">
        <v>0</v>
      </c>
      <c r="CJ354" s="3">
        <v>15000</v>
      </c>
      <c r="CK354" s="3">
        <v>0</v>
      </c>
      <c r="CL354" s="3">
        <v>5020</v>
      </c>
      <c r="CM354" s="3">
        <v>99634.91</v>
      </c>
      <c r="CN354" s="3">
        <v>655.16999999999996</v>
      </c>
      <c r="CO354" s="3">
        <v>0</v>
      </c>
      <c r="CP354" s="3">
        <v>0</v>
      </c>
      <c r="CQ354" s="3">
        <v>0</v>
      </c>
      <c r="CR354" s="3">
        <v>0</v>
      </c>
      <c r="CS354" s="3">
        <v>0</v>
      </c>
      <c r="CT354" s="3">
        <v>0</v>
      </c>
      <c r="CU354" s="3">
        <v>0</v>
      </c>
      <c r="CV354" s="3">
        <v>0</v>
      </c>
      <c r="CW354" s="3">
        <v>17500</v>
      </c>
      <c r="CX354" s="3">
        <v>12600</v>
      </c>
      <c r="CY354" s="3">
        <v>0</v>
      </c>
      <c r="CZ354" s="3">
        <v>0</v>
      </c>
      <c r="DA354" s="3">
        <v>13750</v>
      </c>
      <c r="DB354" s="3">
        <v>26912.63</v>
      </c>
      <c r="DC354" s="3">
        <v>0</v>
      </c>
      <c r="DD354" s="3">
        <v>0</v>
      </c>
      <c r="DE354" s="3">
        <v>0</v>
      </c>
      <c r="DF354" s="3">
        <v>0</v>
      </c>
      <c r="DG354" s="3">
        <v>0</v>
      </c>
      <c r="DH354" s="3">
        <v>0</v>
      </c>
      <c r="DI354" s="3">
        <v>0</v>
      </c>
      <c r="DJ354" s="3">
        <v>0</v>
      </c>
      <c r="DK354" s="3">
        <v>0</v>
      </c>
      <c r="DL354" s="3">
        <v>0</v>
      </c>
      <c r="DM354" s="3">
        <v>126166.51</v>
      </c>
      <c r="DN354" s="3">
        <v>13750</v>
      </c>
      <c r="DO354" s="3">
        <v>0</v>
      </c>
      <c r="DP354" s="3">
        <v>0</v>
      </c>
      <c r="DQ354" s="3">
        <v>0</v>
      </c>
      <c r="DR354" s="3">
        <v>860.73</v>
      </c>
      <c r="DS354" s="3">
        <v>0</v>
      </c>
      <c r="DT354" s="3" t="s">
        <v>126</v>
      </c>
      <c r="DU354" s="3"/>
      <c r="DV354" s="16" t="s">
        <v>1073</v>
      </c>
    </row>
    <row r="355" spans="1:126" ht="12.75" customHeight="1" x14ac:dyDescent="0.25">
      <c r="A355" s="3" t="s">
        <v>1061</v>
      </c>
      <c r="B355" s="3" t="s">
        <v>529</v>
      </c>
      <c r="C355" s="7" t="s">
        <v>951</v>
      </c>
      <c r="D355" s="7" t="s">
        <v>530</v>
      </c>
      <c r="E355" s="3" t="s">
        <v>120</v>
      </c>
      <c r="F355" s="5">
        <v>182</v>
      </c>
      <c r="G355" s="8"/>
      <c r="H355" s="8"/>
      <c r="I355" s="8"/>
      <c r="J355" s="8"/>
      <c r="K355" s="8"/>
      <c r="L355" s="5">
        <v>39</v>
      </c>
      <c r="M355" s="3">
        <v>221</v>
      </c>
      <c r="N355" s="3">
        <v>0</v>
      </c>
      <c r="O355" s="3">
        <v>221</v>
      </c>
      <c r="P355" s="3">
        <v>1000</v>
      </c>
      <c r="Q355" s="3">
        <v>23.686</v>
      </c>
      <c r="R355" s="3">
        <v>72052.81</v>
      </c>
      <c r="S355" s="3">
        <v>11867.25</v>
      </c>
      <c r="T355" s="3">
        <v>4508.3999999999996</v>
      </c>
      <c r="U355" s="3">
        <v>1151324.06</v>
      </c>
      <c r="V355" s="3">
        <v>1419562.67</v>
      </c>
      <c r="W355" s="12">
        <v>1463065.33</v>
      </c>
      <c r="X355" s="3">
        <v>1.0306</v>
      </c>
      <c r="Y355" s="3">
        <v>1457239.32</v>
      </c>
      <c r="Z355" s="3">
        <v>1463065.33</v>
      </c>
      <c r="AA355" s="3">
        <v>564908.44999999995</v>
      </c>
      <c r="AB355" s="3">
        <v>0</v>
      </c>
      <c r="AC355" s="3">
        <v>33178.730000000003</v>
      </c>
      <c r="AD355" s="3">
        <v>11058.84</v>
      </c>
      <c r="AE355" s="12">
        <v>89718.01</v>
      </c>
      <c r="AF355" s="3">
        <v>0</v>
      </c>
      <c r="AG355" s="6">
        <v>121389.26</v>
      </c>
      <c r="AH355" s="3">
        <v>81353.55</v>
      </c>
      <c r="AI355" s="3">
        <v>261065.61</v>
      </c>
      <c r="AJ355" s="3">
        <v>0</v>
      </c>
      <c r="AK355" s="3">
        <v>1</v>
      </c>
      <c r="AL355" s="3">
        <v>0</v>
      </c>
      <c r="AM355" s="3">
        <v>311741.27</v>
      </c>
      <c r="AN355" s="3">
        <v>0</v>
      </c>
      <c r="AO355" s="3">
        <v>7923160</v>
      </c>
      <c r="AP355" s="3">
        <v>2469</v>
      </c>
      <c r="AQ355" s="3">
        <v>0</v>
      </c>
      <c r="AR355" s="3">
        <v>0</v>
      </c>
      <c r="AS355" s="3">
        <v>32.950000000000003</v>
      </c>
      <c r="AT355" s="3">
        <v>0</v>
      </c>
      <c r="AU355" s="3">
        <v>39.35</v>
      </c>
      <c r="AV355" s="3">
        <v>7923</v>
      </c>
      <c r="AW355" s="3">
        <v>72.3</v>
      </c>
      <c r="AX355" s="3">
        <v>10.27</v>
      </c>
      <c r="AY355" s="3">
        <v>0</v>
      </c>
      <c r="AZ355" s="3">
        <v>0</v>
      </c>
      <c r="BA355" s="3">
        <v>0</v>
      </c>
      <c r="BB355" s="3">
        <v>2.66</v>
      </c>
      <c r="BC355" s="3">
        <v>0</v>
      </c>
      <c r="BD355" s="3">
        <v>2.75</v>
      </c>
      <c r="BE355" s="3">
        <v>0</v>
      </c>
      <c r="BF355" s="3">
        <v>0</v>
      </c>
      <c r="BG355" s="3">
        <v>0</v>
      </c>
      <c r="BH355" s="3">
        <v>125000</v>
      </c>
      <c r="BI355" s="3">
        <v>0</v>
      </c>
      <c r="BJ355" s="3">
        <v>0</v>
      </c>
      <c r="BK355" s="3">
        <v>170116</v>
      </c>
      <c r="BL355" s="3">
        <v>42759.28</v>
      </c>
      <c r="BM355" s="3">
        <v>0</v>
      </c>
      <c r="BN355" s="3">
        <v>33674.31</v>
      </c>
      <c r="BO355" s="3">
        <v>4159.8900000000003</v>
      </c>
      <c r="BP355" s="3">
        <v>0</v>
      </c>
      <c r="BQ355" s="3">
        <v>132045.60999999999</v>
      </c>
      <c r="BR355" s="3">
        <v>0</v>
      </c>
      <c r="BS355" s="3">
        <v>0</v>
      </c>
      <c r="BT355" s="3">
        <v>0</v>
      </c>
      <c r="BU355" s="3">
        <v>0</v>
      </c>
      <c r="BV355" s="3">
        <v>0</v>
      </c>
      <c r="BW355" s="3">
        <v>21653.83</v>
      </c>
      <c r="BX355" s="3">
        <v>0</v>
      </c>
      <c r="BY355" s="3">
        <v>10479.129999999999</v>
      </c>
      <c r="BZ355" s="3">
        <v>4159.8900000000003</v>
      </c>
      <c r="CA355" s="3">
        <v>0</v>
      </c>
      <c r="CB355" s="3">
        <v>132045.60999999999</v>
      </c>
      <c r="CC355" s="3">
        <v>4000.09</v>
      </c>
      <c r="CD355" s="3">
        <v>0</v>
      </c>
      <c r="CE355" s="3">
        <v>0</v>
      </c>
      <c r="CF355" s="3">
        <v>0</v>
      </c>
      <c r="CG355" s="3">
        <v>0</v>
      </c>
      <c r="CH355" s="3">
        <v>0</v>
      </c>
      <c r="CI355" s="3">
        <v>0</v>
      </c>
      <c r="CJ355" s="3">
        <v>0</v>
      </c>
      <c r="CK355" s="3">
        <v>0</v>
      </c>
      <c r="CL355" s="3">
        <v>0</v>
      </c>
      <c r="CM355" s="3">
        <v>572806.88</v>
      </c>
      <c r="CN355" s="3">
        <v>81399.91</v>
      </c>
      <c r="CO355" s="3">
        <v>0</v>
      </c>
      <c r="CP355" s="3">
        <v>0</v>
      </c>
      <c r="CQ355" s="3">
        <v>21105.45</v>
      </c>
      <c r="CR355" s="3">
        <v>0</v>
      </c>
      <c r="CS355" s="3">
        <v>21777.57</v>
      </c>
      <c r="CT355" s="3">
        <v>0</v>
      </c>
      <c r="CU355" s="3">
        <v>0</v>
      </c>
      <c r="CV355" s="3">
        <v>0</v>
      </c>
      <c r="CW355" s="3">
        <v>7619.49</v>
      </c>
      <c r="CX355" s="3">
        <v>42238.6</v>
      </c>
      <c r="CY355" s="3">
        <v>14965.75</v>
      </c>
      <c r="CZ355" s="3">
        <v>0</v>
      </c>
      <c r="DA355" s="3">
        <v>19800</v>
      </c>
      <c r="DB355" s="3">
        <v>170116</v>
      </c>
      <c r="DC355" s="3">
        <v>0</v>
      </c>
      <c r="DD355" s="3">
        <v>0</v>
      </c>
      <c r="DE355" s="3">
        <v>0</v>
      </c>
      <c r="DF355" s="3">
        <v>0</v>
      </c>
      <c r="DG355" s="3">
        <v>0</v>
      </c>
      <c r="DH355" s="3">
        <v>0</v>
      </c>
      <c r="DI355" s="3">
        <v>0</v>
      </c>
      <c r="DJ355" s="3">
        <v>0</v>
      </c>
      <c r="DK355" s="3">
        <v>0</v>
      </c>
      <c r="DL355" s="3">
        <v>0</v>
      </c>
      <c r="DM355" s="3">
        <v>768869.19</v>
      </c>
      <c r="DN355" s="3">
        <v>19800</v>
      </c>
      <c r="DO355" s="3">
        <v>0</v>
      </c>
      <c r="DP355" s="3">
        <v>0</v>
      </c>
      <c r="DQ355" s="3">
        <v>0</v>
      </c>
      <c r="DR355" s="3">
        <v>0</v>
      </c>
      <c r="DS355" s="3">
        <v>0</v>
      </c>
      <c r="DT355" s="3" t="s">
        <v>133</v>
      </c>
      <c r="DU355" s="3"/>
      <c r="DV355" s="16" t="s">
        <v>1073</v>
      </c>
    </row>
    <row r="356" spans="1:126" ht="12.75" customHeight="1" x14ac:dyDescent="0.25">
      <c r="A356" s="3" t="s">
        <v>1061</v>
      </c>
      <c r="B356" s="3" t="s">
        <v>529</v>
      </c>
      <c r="C356" s="7" t="s">
        <v>952</v>
      </c>
      <c r="D356" s="7" t="s">
        <v>531</v>
      </c>
      <c r="E356" s="3" t="s">
        <v>125</v>
      </c>
      <c r="F356" s="8"/>
      <c r="G356" s="8"/>
      <c r="H356" s="8"/>
      <c r="I356" s="8"/>
      <c r="J356" s="5">
        <v>74</v>
      </c>
      <c r="K356" s="8"/>
      <c r="L356" s="8"/>
      <c r="M356" s="3">
        <v>0</v>
      </c>
      <c r="N356" s="3">
        <v>74</v>
      </c>
      <c r="O356" s="3">
        <v>74</v>
      </c>
      <c r="P356" s="3">
        <v>200</v>
      </c>
      <c r="Q356" s="3">
        <v>8.94</v>
      </c>
      <c r="R356" s="3">
        <v>27195.48</v>
      </c>
      <c r="S356" s="3">
        <v>5282.04</v>
      </c>
      <c r="T356" s="3">
        <v>1509.6</v>
      </c>
      <c r="U356" s="3">
        <v>652591.06999999995</v>
      </c>
      <c r="V356" s="3">
        <v>813236.66</v>
      </c>
      <c r="W356" s="12">
        <v>957560.09</v>
      </c>
      <c r="X356" s="3">
        <v>1.1775</v>
      </c>
      <c r="Y356" s="3">
        <v>932900.11</v>
      </c>
      <c r="Z356" s="3">
        <v>957560.09</v>
      </c>
      <c r="AA356" s="3">
        <v>331518.21999999997</v>
      </c>
      <c r="AB356" s="3">
        <v>0</v>
      </c>
      <c r="AC356" s="3">
        <v>16872.560000000001</v>
      </c>
      <c r="AD356" s="3">
        <v>3652.92</v>
      </c>
      <c r="AE356" s="12">
        <v>95756.01</v>
      </c>
      <c r="AF356" s="3">
        <v>1003.73</v>
      </c>
      <c r="AG356" s="6">
        <v>78424.5</v>
      </c>
      <c r="AH356" s="3">
        <v>6484.69</v>
      </c>
      <c r="AI356" s="3">
        <v>0</v>
      </c>
      <c r="AJ356" s="3">
        <v>180515.88</v>
      </c>
      <c r="AK356" s="3">
        <v>0</v>
      </c>
      <c r="AL356" s="3">
        <v>1</v>
      </c>
      <c r="AM356" s="3">
        <v>304969.02</v>
      </c>
      <c r="AN356" s="3">
        <v>0</v>
      </c>
      <c r="AO356" s="3">
        <v>10552928</v>
      </c>
      <c r="AP356" s="3">
        <v>0</v>
      </c>
      <c r="AQ356" s="3">
        <v>379</v>
      </c>
      <c r="AR356" s="3">
        <v>0</v>
      </c>
      <c r="AS356" s="3">
        <v>0</v>
      </c>
      <c r="AT356" s="3">
        <v>17.11</v>
      </c>
      <c r="AU356" s="3">
        <v>28.9</v>
      </c>
      <c r="AV356" s="3">
        <v>10553</v>
      </c>
      <c r="AW356" s="3">
        <v>46.01</v>
      </c>
      <c r="AX356" s="3">
        <v>7.82</v>
      </c>
      <c r="AY356" s="3">
        <v>6.86</v>
      </c>
      <c r="AZ356" s="3">
        <v>0</v>
      </c>
      <c r="BA356" s="3">
        <v>0</v>
      </c>
      <c r="BB356" s="3">
        <v>1.93</v>
      </c>
      <c r="BC356" s="3">
        <v>0</v>
      </c>
      <c r="BD356" s="3">
        <v>1.96</v>
      </c>
      <c r="BE356" s="3">
        <v>0</v>
      </c>
      <c r="BF356" s="3">
        <v>0</v>
      </c>
      <c r="BG356" s="3">
        <v>0</v>
      </c>
      <c r="BH356" s="3">
        <v>120000</v>
      </c>
      <c r="BI356" s="3">
        <v>176760.9</v>
      </c>
      <c r="BJ356" s="3">
        <v>0</v>
      </c>
      <c r="BK356" s="3">
        <v>107000</v>
      </c>
      <c r="BL356" s="3">
        <v>39700.57</v>
      </c>
      <c r="BM356" s="3">
        <v>0</v>
      </c>
      <c r="BN356" s="3">
        <v>28205.06</v>
      </c>
      <c r="BO356" s="3">
        <v>120</v>
      </c>
      <c r="BP356" s="3">
        <v>0</v>
      </c>
      <c r="BQ356" s="3">
        <v>571.44000000000005</v>
      </c>
      <c r="BR356" s="3">
        <v>4588.1000000000004</v>
      </c>
      <c r="BS356" s="3">
        <v>0</v>
      </c>
      <c r="BT356" s="3">
        <v>104320.9</v>
      </c>
      <c r="BU356" s="3">
        <v>0</v>
      </c>
      <c r="BV356" s="3">
        <v>28221.68</v>
      </c>
      <c r="BW356" s="3">
        <v>19310.89</v>
      </c>
      <c r="BX356" s="3">
        <v>0</v>
      </c>
      <c r="BY356" s="3">
        <v>6745.53</v>
      </c>
      <c r="BZ356" s="3">
        <v>120</v>
      </c>
      <c r="CA356" s="3">
        <v>0</v>
      </c>
      <c r="CB356" s="3">
        <v>571.44000000000005</v>
      </c>
      <c r="CC356" s="3">
        <v>2894.54</v>
      </c>
      <c r="CD356" s="3">
        <v>0</v>
      </c>
      <c r="CE356" s="3">
        <v>0</v>
      </c>
      <c r="CF356" s="3">
        <v>0</v>
      </c>
      <c r="CG356" s="3">
        <v>0</v>
      </c>
      <c r="CH356" s="3">
        <v>0</v>
      </c>
      <c r="CI356" s="3">
        <v>0</v>
      </c>
      <c r="CJ356" s="3">
        <v>0</v>
      </c>
      <c r="CK356" s="3">
        <v>0</v>
      </c>
      <c r="CL356" s="3">
        <v>0</v>
      </c>
      <c r="CM356" s="3">
        <v>485484.9</v>
      </c>
      <c r="CN356" s="3">
        <v>82565.460000000006</v>
      </c>
      <c r="CO356" s="3">
        <v>72440</v>
      </c>
      <c r="CP356" s="3">
        <v>0</v>
      </c>
      <c r="CQ356" s="3">
        <v>20389.68</v>
      </c>
      <c r="CR356" s="3">
        <v>0</v>
      </c>
      <c r="CS356" s="3">
        <v>20656</v>
      </c>
      <c r="CT356" s="3">
        <v>0</v>
      </c>
      <c r="CU356" s="3">
        <v>0</v>
      </c>
      <c r="CV356" s="3">
        <v>0</v>
      </c>
      <c r="CW356" s="3">
        <v>8005.39</v>
      </c>
      <c r="CX356" s="3">
        <v>37450</v>
      </c>
      <c r="CY356" s="3">
        <v>0</v>
      </c>
      <c r="CZ356" s="3">
        <v>0</v>
      </c>
      <c r="DA356" s="3">
        <v>17270</v>
      </c>
      <c r="DB356" s="3">
        <v>78778.320000000007</v>
      </c>
      <c r="DC356" s="3">
        <v>0</v>
      </c>
      <c r="DD356" s="3">
        <v>0</v>
      </c>
      <c r="DE356" s="3">
        <v>0</v>
      </c>
      <c r="DF356" s="3">
        <v>0</v>
      </c>
      <c r="DG356" s="3">
        <v>0</v>
      </c>
      <c r="DH356" s="3">
        <v>0</v>
      </c>
      <c r="DI356" s="3">
        <v>0</v>
      </c>
      <c r="DJ356" s="3">
        <v>0</v>
      </c>
      <c r="DK356" s="3">
        <v>0</v>
      </c>
      <c r="DL356" s="3">
        <v>0</v>
      </c>
      <c r="DM356" s="3">
        <v>389062.59</v>
      </c>
      <c r="DN356" s="3">
        <v>17270</v>
      </c>
      <c r="DO356" s="3">
        <v>0</v>
      </c>
      <c r="DP356" s="3">
        <v>0</v>
      </c>
      <c r="DQ356" s="3">
        <v>0</v>
      </c>
      <c r="DR356" s="3">
        <v>0</v>
      </c>
      <c r="DS356" s="3">
        <v>0</v>
      </c>
      <c r="DT356" s="3" t="s">
        <v>133</v>
      </c>
      <c r="DU356" s="3"/>
      <c r="DV356" s="16" t="s">
        <v>1073</v>
      </c>
    </row>
    <row r="357" spans="1:126" ht="12.75" customHeight="1" x14ac:dyDescent="0.25">
      <c r="A357" s="3" t="s">
        <v>1061</v>
      </c>
      <c r="B357" s="3" t="s">
        <v>529</v>
      </c>
      <c r="C357" s="7" t="s">
        <v>953</v>
      </c>
      <c r="D357" s="7" t="s">
        <v>532</v>
      </c>
      <c r="E357" s="3" t="s">
        <v>120</v>
      </c>
      <c r="F357" s="5">
        <v>6</v>
      </c>
      <c r="G357" s="8"/>
      <c r="H357" s="8"/>
      <c r="I357" s="8"/>
      <c r="J357" s="8"/>
      <c r="K357" s="8"/>
      <c r="L357" s="8"/>
      <c r="M357" s="3">
        <v>6</v>
      </c>
      <c r="N357" s="3">
        <v>0</v>
      </c>
      <c r="O357" s="3">
        <v>6</v>
      </c>
      <c r="P357" s="3">
        <v>0</v>
      </c>
      <c r="Q357" s="3">
        <v>1</v>
      </c>
      <c r="R357" s="3">
        <v>3042</v>
      </c>
      <c r="S357" s="3">
        <v>0</v>
      </c>
      <c r="T357" s="3">
        <v>122.4</v>
      </c>
      <c r="U357" s="3">
        <v>49655.56</v>
      </c>
      <c r="V357" s="3">
        <v>61989.02</v>
      </c>
      <c r="W357" s="12">
        <v>61989.02</v>
      </c>
      <c r="X357" s="3">
        <v>1</v>
      </c>
      <c r="Y357" s="3">
        <v>61989.02</v>
      </c>
      <c r="Z357" s="3">
        <v>61989.02</v>
      </c>
      <c r="AA357" s="3">
        <v>12077.94</v>
      </c>
      <c r="AB357" s="3">
        <v>12077.94</v>
      </c>
      <c r="AC357" s="3">
        <v>2242.19</v>
      </c>
      <c r="AD357" s="3">
        <v>300.24</v>
      </c>
      <c r="AE357" s="12">
        <v>10000</v>
      </c>
      <c r="AF357" s="3">
        <v>61.74</v>
      </c>
      <c r="AG357" s="6">
        <v>6038.42</v>
      </c>
      <c r="AH357" s="3">
        <v>0</v>
      </c>
      <c r="AI357" s="3">
        <v>14013.08</v>
      </c>
      <c r="AJ357" s="3">
        <v>0</v>
      </c>
      <c r="AK357" s="3">
        <v>1</v>
      </c>
      <c r="AL357" s="3">
        <v>0</v>
      </c>
      <c r="AM357" s="3">
        <v>12333.46</v>
      </c>
      <c r="AN357" s="3">
        <v>0</v>
      </c>
      <c r="AO357" s="3">
        <v>2629768</v>
      </c>
      <c r="AP357" s="3">
        <v>0</v>
      </c>
      <c r="AQ357" s="3">
        <v>0</v>
      </c>
      <c r="AR357" s="3">
        <v>4.59</v>
      </c>
      <c r="AS357" s="3">
        <v>5.33</v>
      </c>
      <c r="AT357" s="3">
        <v>0</v>
      </c>
      <c r="AU357" s="3">
        <v>4.6900000000000004</v>
      </c>
      <c r="AV357" s="3">
        <v>2630</v>
      </c>
      <c r="AW357" s="3">
        <v>14.61</v>
      </c>
      <c r="AX357" s="3">
        <v>0.12</v>
      </c>
      <c r="AY357" s="3">
        <v>0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3">
        <v>0</v>
      </c>
      <c r="BH357" s="3">
        <v>800</v>
      </c>
      <c r="BI357" s="3">
        <v>0</v>
      </c>
      <c r="BJ357" s="3">
        <v>0</v>
      </c>
      <c r="BK357" s="3">
        <v>8000</v>
      </c>
      <c r="BL357" s="3">
        <v>0</v>
      </c>
      <c r="BM357" s="3">
        <v>0</v>
      </c>
      <c r="BN357" s="3">
        <v>370.89</v>
      </c>
      <c r="BO357" s="3">
        <v>3016.3</v>
      </c>
      <c r="BP357" s="3">
        <v>0</v>
      </c>
      <c r="BQ357" s="3">
        <v>20151.740000000002</v>
      </c>
      <c r="BR357" s="3">
        <v>41.59</v>
      </c>
      <c r="BS357" s="3">
        <v>0</v>
      </c>
      <c r="BT357" s="3">
        <v>0</v>
      </c>
      <c r="BU357" s="3">
        <v>0</v>
      </c>
      <c r="BV357" s="3">
        <v>630.69000000000005</v>
      </c>
      <c r="BW357" s="3">
        <v>0</v>
      </c>
      <c r="BX357" s="3">
        <v>0</v>
      </c>
      <c r="BY357" s="3">
        <v>309.75</v>
      </c>
      <c r="BZ357" s="3">
        <v>3016.3</v>
      </c>
      <c r="CA357" s="3">
        <v>0</v>
      </c>
      <c r="CB357" s="3">
        <v>20151.740000000002</v>
      </c>
      <c r="CC357" s="3">
        <v>0</v>
      </c>
      <c r="CD357" s="3">
        <v>0</v>
      </c>
      <c r="CE357" s="3">
        <v>0</v>
      </c>
      <c r="CF357" s="3">
        <v>45</v>
      </c>
      <c r="CG357" s="3">
        <v>0</v>
      </c>
      <c r="CH357" s="3">
        <v>0</v>
      </c>
      <c r="CI357" s="3">
        <v>0</v>
      </c>
      <c r="CJ357" s="3">
        <v>0</v>
      </c>
      <c r="CK357" s="3">
        <v>0</v>
      </c>
      <c r="CL357" s="3">
        <v>0</v>
      </c>
      <c r="CM357" s="3">
        <v>38424.480000000003</v>
      </c>
      <c r="CN357" s="3">
        <v>322</v>
      </c>
      <c r="CO357" s="3">
        <v>0</v>
      </c>
      <c r="CP357" s="3">
        <v>0</v>
      </c>
      <c r="CQ357" s="3">
        <v>0</v>
      </c>
      <c r="CR357" s="3">
        <v>0</v>
      </c>
      <c r="CS357" s="3">
        <v>0</v>
      </c>
      <c r="CT357" s="3">
        <v>0</v>
      </c>
      <c r="CU357" s="3">
        <v>0</v>
      </c>
      <c r="CV357" s="3">
        <v>0</v>
      </c>
      <c r="CW357" s="3">
        <v>59.79</v>
      </c>
      <c r="CX357" s="3">
        <v>2800</v>
      </c>
      <c r="CY357" s="3">
        <v>0</v>
      </c>
      <c r="CZ357" s="3">
        <v>0</v>
      </c>
      <c r="DA357" s="3">
        <v>239</v>
      </c>
      <c r="DB357" s="3">
        <v>7324.31</v>
      </c>
      <c r="DC357" s="3">
        <v>0</v>
      </c>
      <c r="DD357" s="3">
        <v>0</v>
      </c>
      <c r="DE357" s="3">
        <v>0</v>
      </c>
      <c r="DF357" s="3">
        <v>0</v>
      </c>
      <c r="DG357" s="3">
        <v>0</v>
      </c>
      <c r="DH357" s="3">
        <v>0</v>
      </c>
      <c r="DI357" s="3">
        <v>0</v>
      </c>
      <c r="DJ357" s="3">
        <v>0</v>
      </c>
      <c r="DK357" s="3">
        <v>0</v>
      </c>
      <c r="DL357" s="3">
        <v>0</v>
      </c>
      <c r="DM357" s="3">
        <v>17484.53</v>
      </c>
      <c r="DN357" s="3">
        <v>239</v>
      </c>
      <c r="DO357" s="3">
        <v>0</v>
      </c>
      <c r="DP357" s="3">
        <v>0</v>
      </c>
      <c r="DQ357" s="3">
        <v>0</v>
      </c>
      <c r="DR357" s="3">
        <v>0</v>
      </c>
      <c r="DS357" s="3">
        <v>0</v>
      </c>
      <c r="DT357" s="3" t="s">
        <v>121</v>
      </c>
      <c r="DU357" s="3" t="s">
        <v>122</v>
      </c>
      <c r="DV357" s="16" t="s">
        <v>1076</v>
      </c>
    </row>
    <row r="358" spans="1:126" ht="12.75" customHeight="1" x14ac:dyDescent="0.25">
      <c r="A358" s="3" t="s">
        <v>1061</v>
      </c>
      <c r="B358" s="3" t="s">
        <v>529</v>
      </c>
      <c r="C358" s="7" t="s">
        <v>954</v>
      </c>
      <c r="D358" s="7" t="s">
        <v>533</v>
      </c>
      <c r="E358" s="3" t="s">
        <v>120</v>
      </c>
      <c r="F358" s="5">
        <v>19</v>
      </c>
      <c r="G358" s="8"/>
      <c r="H358" s="8"/>
      <c r="I358" s="8"/>
      <c r="J358" s="8"/>
      <c r="K358" s="8"/>
      <c r="L358" s="5">
        <v>5</v>
      </c>
      <c r="M358" s="3">
        <v>24</v>
      </c>
      <c r="N358" s="3">
        <v>0</v>
      </c>
      <c r="O358" s="3">
        <v>24</v>
      </c>
      <c r="P358" s="3">
        <v>400</v>
      </c>
      <c r="Q358" s="3">
        <v>5.5789999999999997</v>
      </c>
      <c r="R358" s="3">
        <v>16971.32</v>
      </c>
      <c r="S358" s="3">
        <v>470.98</v>
      </c>
      <c r="T358" s="3">
        <v>489.6</v>
      </c>
      <c r="U358" s="3">
        <v>202141.23</v>
      </c>
      <c r="V358" s="3">
        <v>250019.88</v>
      </c>
      <c r="W358" s="12">
        <v>365138.03</v>
      </c>
      <c r="X358" s="3">
        <v>1.4603999999999999</v>
      </c>
      <c r="Y358" s="3">
        <v>354107.89</v>
      </c>
      <c r="Z358" s="3">
        <v>365138.03</v>
      </c>
      <c r="AA358" s="3">
        <v>98018.07</v>
      </c>
      <c r="AB358" s="3">
        <v>0</v>
      </c>
      <c r="AC358" s="3">
        <v>5703.69</v>
      </c>
      <c r="AD358" s="3">
        <v>1000.8</v>
      </c>
      <c r="AE358" s="12">
        <v>36513.800000000003</v>
      </c>
      <c r="AF358" s="3">
        <v>120.16</v>
      </c>
      <c r="AG358" s="6">
        <v>18216.349999999999</v>
      </c>
      <c r="AH358" s="3">
        <v>0</v>
      </c>
      <c r="AI358" s="3">
        <v>47948.2</v>
      </c>
      <c r="AJ358" s="3">
        <v>0</v>
      </c>
      <c r="AK358" s="3">
        <v>1</v>
      </c>
      <c r="AL358" s="3">
        <v>0</v>
      </c>
      <c r="AM358" s="3">
        <v>162996.79999999999</v>
      </c>
      <c r="AN358" s="3">
        <v>0</v>
      </c>
      <c r="AO358" s="3">
        <v>4596152</v>
      </c>
      <c r="AP358" s="3">
        <v>0</v>
      </c>
      <c r="AQ358" s="3">
        <v>0</v>
      </c>
      <c r="AR358" s="3">
        <v>0</v>
      </c>
      <c r="AS358" s="3">
        <v>10.43</v>
      </c>
      <c r="AT358" s="3">
        <v>0</v>
      </c>
      <c r="AU358" s="3">
        <v>35.46</v>
      </c>
      <c r="AV358" s="3">
        <v>4596</v>
      </c>
      <c r="AW358" s="3">
        <v>45.89</v>
      </c>
      <c r="AX358" s="3">
        <v>7.53</v>
      </c>
      <c r="AY358" s="3">
        <v>0</v>
      </c>
      <c r="AZ358" s="3">
        <v>0</v>
      </c>
      <c r="BA358" s="3">
        <v>0</v>
      </c>
      <c r="BB358" s="3">
        <v>0</v>
      </c>
      <c r="BC358" s="3">
        <v>0</v>
      </c>
      <c r="BD358" s="3">
        <v>1.03</v>
      </c>
      <c r="BE358" s="3">
        <v>0</v>
      </c>
      <c r="BF358" s="3">
        <v>0</v>
      </c>
      <c r="BG358" s="3">
        <v>0</v>
      </c>
      <c r="BH358" s="3">
        <v>65000</v>
      </c>
      <c r="BI358" s="3">
        <v>0</v>
      </c>
      <c r="BJ358" s="3">
        <v>0</v>
      </c>
      <c r="BK358" s="3">
        <v>35000</v>
      </c>
      <c r="BL358" s="3">
        <v>0</v>
      </c>
      <c r="BM358" s="3">
        <v>0</v>
      </c>
      <c r="BN358" s="3">
        <v>5000</v>
      </c>
      <c r="BO358" s="3">
        <v>0</v>
      </c>
      <c r="BP358" s="3">
        <v>0</v>
      </c>
      <c r="BQ358" s="3">
        <v>0</v>
      </c>
      <c r="BR358" s="3">
        <v>13923.02</v>
      </c>
      <c r="BS358" s="3">
        <v>0</v>
      </c>
      <c r="BT358" s="3">
        <v>0</v>
      </c>
      <c r="BU358" s="3">
        <v>0</v>
      </c>
      <c r="BV358" s="3">
        <v>0</v>
      </c>
      <c r="BW358" s="3">
        <v>0</v>
      </c>
      <c r="BX358" s="3">
        <v>0</v>
      </c>
      <c r="BY358" s="3">
        <v>14.86</v>
      </c>
      <c r="BZ358" s="3">
        <v>0</v>
      </c>
      <c r="CA358" s="3">
        <v>0</v>
      </c>
      <c r="CB358" s="3">
        <v>0</v>
      </c>
      <c r="CC358" s="3">
        <v>1430.02</v>
      </c>
      <c r="CD358" s="3">
        <v>0</v>
      </c>
      <c r="CE358" s="3">
        <v>0</v>
      </c>
      <c r="CF358" s="3">
        <v>93.93</v>
      </c>
      <c r="CG358" s="3">
        <v>0</v>
      </c>
      <c r="CH358" s="3">
        <v>0</v>
      </c>
      <c r="CI358" s="3">
        <v>4.55</v>
      </c>
      <c r="CJ358" s="3">
        <v>0</v>
      </c>
      <c r="CK358" s="3">
        <v>0</v>
      </c>
      <c r="CL358" s="3">
        <v>0</v>
      </c>
      <c r="CM358" s="3">
        <v>210945</v>
      </c>
      <c r="CN358" s="3">
        <v>34611.620000000003</v>
      </c>
      <c r="CO358" s="3">
        <v>0</v>
      </c>
      <c r="CP358" s="3">
        <v>0</v>
      </c>
      <c r="CQ358" s="3">
        <v>0</v>
      </c>
      <c r="CR358" s="3">
        <v>0</v>
      </c>
      <c r="CS358" s="3">
        <v>4731.7</v>
      </c>
      <c r="CT358" s="3">
        <v>0</v>
      </c>
      <c r="CU358" s="3">
        <v>0</v>
      </c>
      <c r="CV358" s="3">
        <v>0</v>
      </c>
      <c r="CW358" s="3">
        <v>3661.37</v>
      </c>
      <c r="CX358" s="3">
        <v>648.5</v>
      </c>
      <c r="CY358" s="3">
        <v>0</v>
      </c>
      <c r="CZ358" s="3">
        <v>0</v>
      </c>
      <c r="DA358" s="3">
        <v>14479.18</v>
      </c>
      <c r="DB358" s="3">
        <v>34906.07</v>
      </c>
      <c r="DC358" s="3">
        <v>0</v>
      </c>
      <c r="DD358" s="3">
        <v>0</v>
      </c>
      <c r="DE358" s="3">
        <v>0</v>
      </c>
      <c r="DF358" s="3">
        <v>0</v>
      </c>
      <c r="DG358" s="3">
        <v>0</v>
      </c>
      <c r="DH358" s="3">
        <v>0</v>
      </c>
      <c r="DI358" s="3">
        <v>0</v>
      </c>
      <c r="DJ358" s="3">
        <v>0</v>
      </c>
      <c r="DK358" s="3">
        <v>0</v>
      </c>
      <c r="DL358" s="3">
        <v>0</v>
      </c>
      <c r="DM358" s="3">
        <v>122053.66</v>
      </c>
      <c r="DN358" s="3">
        <v>14479.18</v>
      </c>
      <c r="DO358" s="3">
        <v>0</v>
      </c>
      <c r="DP358" s="3">
        <v>0</v>
      </c>
      <c r="DQ358" s="3">
        <v>0</v>
      </c>
      <c r="DR358" s="3">
        <v>0</v>
      </c>
      <c r="DS358" s="3">
        <v>0</v>
      </c>
      <c r="DT358" s="3" t="s">
        <v>126</v>
      </c>
      <c r="DU358" s="3"/>
      <c r="DV358" s="16" t="s">
        <v>1073</v>
      </c>
    </row>
    <row r="359" spans="1:126" ht="12.75" customHeight="1" x14ac:dyDescent="0.25">
      <c r="A359" s="3" t="s">
        <v>1061</v>
      </c>
      <c r="B359" s="3" t="s">
        <v>529</v>
      </c>
      <c r="C359" s="7" t="s">
        <v>955</v>
      </c>
      <c r="D359" s="7" t="s">
        <v>534</v>
      </c>
      <c r="E359" s="3" t="s">
        <v>125</v>
      </c>
      <c r="F359" s="8"/>
      <c r="G359" s="8"/>
      <c r="H359" s="8"/>
      <c r="I359" s="8"/>
      <c r="J359" s="5">
        <v>16</v>
      </c>
      <c r="K359" s="8"/>
      <c r="L359" s="8"/>
      <c r="M359" s="3">
        <v>0</v>
      </c>
      <c r="N359" s="3">
        <v>16</v>
      </c>
      <c r="O359" s="3">
        <v>16</v>
      </c>
      <c r="P359" s="3">
        <v>0</v>
      </c>
      <c r="Q359" s="3">
        <v>5.2210000000000001</v>
      </c>
      <c r="R359" s="3">
        <v>15882.28</v>
      </c>
      <c r="S359" s="3">
        <v>211.2</v>
      </c>
      <c r="T359" s="3">
        <v>326.39999999999998</v>
      </c>
      <c r="U359" s="3">
        <v>316538.19</v>
      </c>
      <c r="V359" s="3">
        <v>393093.94</v>
      </c>
      <c r="W359" s="12">
        <v>461995.49</v>
      </c>
      <c r="X359" s="3">
        <v>1.1753</v>
      </c>
      <c r="Y359" s="3">
        <v>461995.49</v>
      </c>
      <c r="Z359" s="3">
        <v>461995.49</v>
      </c>
      <c r="AA359" s="3">
        <v>163653.85</v>
      </c>
      <c r="AB359" s="3">
        <v>0</v>
      </c>
      <c r="AC359" s="3">
        <v>5003.8100000000004</v>
      </c>
      <c r="AD359" s="3">
        <v>550.44000000000005</v>
      </c>
      <c r="AE359" s="12">
        <v>46199.55</v>
      </c>
      <c r="AF359" s="3">
        <v>148.25</v>
      </c>
      <c r="AG359" s="6">
        <v>23381.59</v>
      </c>
      <c r="AH359" s="3">
        <v>10584.4</v>
      </c>
      <c r="AI359" s="3">
        <v>0</v>
      </c>
      <c r="AJ359" s="3">
        <v>38530.57</v>
      </c>
      <c r="AK359" s="3">
        <v>0</v>
      </c>
      <c r="AL359" s="3">
        <v>1</v>
      </c>
      <c r="AM359" s="3">
        <v>145457.29999999999</v>
      </c>
      <c r="AN359" s="3">
        <v>0</v>
      </c>
      <c r="AO359" s="3">
        <v>4097422</v>
      </c>
      <c r="AP359" s="3">
        <v>0</v>
      </c>
      <c r="AQ359" s="3">
        <v>1126</v>
      </c>
      <c r="AR359" s="3">
        <v>0</v>
      </c>
      <c r="AS359" s="3">
        <v>0</v>
      </c>
      <c r="AT359" s="3">
        <v>9.4</v>
      </c>
      <c r="AU359" s="3">
        <v>35.5</v>
      </c>
      <c r="AV359" s="3">
        <v>4097</v>
      </c>
      <c r="AW359" s="3">
        <v>44.9</v>
      </c>
      <c r="AX359" s="3">
        <v>5.0999999999999996</v>
      </c>
      <c r="AY359" s="3">
        <v>0</v>
      </c>
      <c r="AZ359" s="3">
        <v>0</v>
      </c>
      <c r="BA359" s="3">
        <v>0</v>
      </c>
      <c r="BB359" s="3">
        <v>0</v>
      </c>
      <c r="BC359" s="3">
        <v>0</v>
      </c>
      <c r="BD359" s="3">
        <v>3.56</v>
      </c>
      <c r="BE359" s="3">
        <v>0</v>
      </c>
      <c r="BF359" s="3">
        <v>0</v>
      </c>
      <c r="BG359" s="3">
        <v>0</v>
      </c>
      <c r="BH359" s="3">
        <v>30000</v>
      </c>
      <c r="BI359" s="3">
        <v>0</v>
      </c>
      <c r="BJ359" s="3">
        <v>0</v>
      </c>
      <c r="BK359" s="3">
        <v>41000</v>
      </c>
      <c r="BL359" s="3">
        <v>2749.89</v>
      </c>
      <c r="BM359" s="3">
        <v>0</v>
      </c>
      <c r="BN359" s="3">
        <v>15000</v>
      </c>
      <c r="BO359" s="3">
        <v>0</v>
      </c>
      <c r="BP359" s="3">
        <v>0</v>
      </c>
      <c r="BQ359" s="3">
        <v>0</v>
      </c>
      <c r="BR359" s="3">
        <v>58964.09</v>
      </c>
      <c r="BS359" s="3">
        <v>367.47</v>
      </c>
      <c r="BT359" s="3">
        <v>0</v>
      </c>
      <c r="BU359" s="3">
        <v>0</v>
      </c>
      <c r="BV359" s="3">
        <v>7435.99</v>
      </c>
      <c r="BW359" s="3">
        <v>2749.89</v>
      </c>
      <c r="BX359" s="3">
        <v>0</v>
      </c>
      <c r="BY359" s="3">
        <v>0</v>
      </c>
      <c r="BZ359" s="3">
        <v>0</v>
      </c>
      <c r="CA359" s="3">
        <v>0</v>
      </c>
      <c r="CB359" s="3">
        <v>0</v>
      </c>
      <c r="CC359" s="3">
        <v>1113.33</v>
      </c>
      <c r="CD359" s="3">
        <v>0</v>
      </c>
      <c r="CE359" s="3">
        <v>0</v>
      </c>
      <c r="CF359" s="3">
        <v>234.12</v>
      </c>
      <c r="CG359" s="3">
        <v>0</v>
      </c>
      <c r="CH359" s="3">
        <v>0</v>
      </c>
      <c r="CI359" s="3">
        <v>41.38</v>
      </c>
      <c r="CJ359" s="3">
        <v>0</v>
      </c>
      <c r="CK359" s="3">
        <v>0</v>
      </c>
      <c r="CL359" s="3">
        <v>0</v>
      </c>
      <c r="CM359" s="3">
        <v>183987.87</v>
      </c>
      <c r="CN359" s="3">
        <v>20883.689999999999</v>
      </c>
      <c r="CO359" s="3">
        <v>0</v>
      </c>
      <c r="CP359" s="3">
        <v>0</v>
      </c>
      <c r="CQ359" s="3">
        <v>0</v>
      </c>
      <c r="CR359" s="3">
        <v>0</v>
      </c>
      <c r="CS359" s="3">
        <v>14568.87</v>
      </c>
      <c r="CT359" s="3">
        <v>0</v>
      </c>
      <c r="CU359" s="3">
        <v>0</v>
      </c>
      <c r="CV359" s="3">
        <v>0</v>
      </c>
      <c r="CW359" s="3">
        <v>6000</v>
      </c>
      <c r="CX359" s="3">
        <v>14350</v>
      </c>
      <c r="CY359" s="3">
        <v>0</v>
      </c>
      <c r="CZ359" s="3">
        <v>0</v>
      </c>
      <c r="DA359" s="3">
        <v>3817.75</v>
      </c>
      <c r="DB359" s="3">
        <v>33329.89</v>
      </c>
      <c r="DC359" s="3">
        <v>0</v>
      </c>
      <c r="DD359" s="3">
        <v>0</v>
      </c>
      <c r="DE359" s="3">
        <v>0</v>
      </c>
      <c r="DF359" s="3">
        <v>0</v>
      </c>
      <c r="DG359" s="3">
        <v>0</v>
      </c>
      <c r="DH359" s="3">
        <v>0</v>
      </c>
      <c r="DI359" s="3">
        <v>0</v>
      </c>
      <c r="DJ359" s="3">
        <v>0</v>
      </c>
      <c r="DK359" s="3">
        <v>0</v>
      </c>
      <c r="DL359" s="3">
        <v>0</v>
      </c>
      <c r="DM359" s="3">
        <v>195661.94</v>
      </c>
      <c r="DN359" s="3">
        <v>3817.76</v>
      </c>
      <c r="DO359" s="3">
        <v>0</v>
      </c>
      <c r="DP359" s="3">
        <v>0</v>
      </c>
      <c r="DQ359" s="3">
        <v>0</v>
      </c>
      <c r="DR359" s="3">
        <v>0</v>
      </c>
      <c r="DS359" s="3">
        <v>0</v>
      </c>
      <c r="DT359" s="3" t="s">
        <v>126</v>
      </c>
      <c r="DU359" s="3"/>
      <c r="DV359" s="16" t="s">
        <v>1073</v>
      </c>
    </row>
    <row r="360" spans="1:126" ht="12.75" customHeight="1" x14ac:dyDescent="0.25">
      <c r="A360" s="3" t="s">
        <v>1062</v>
      </c>
      <c r="B360" s="3" t="s">
        <v>535</v>
      </c>
      <c r="C360" s="7" t="s">
        <v>956</v>
      </c>
      <c r="D360" s="7" t="s">
        <v>536</v>
      </c>
      <c r="E360" s="3" t="s">
        <v>129</v>
      </c>
      <c r="F360" s="5">
        <v>73</v>
      </c>
      <c r="G360" s="8"/>
      <c r="H360" s="8"/>
      <c r="I360" s="8"/>
      <c r="J360" s="5">
        <v>49</v>
      </c>
      <c r="K360" s="8"/>
      <c r="L360" s="5">
        <v>25</v>
      </c>
      <c r="M360" s="3">
        <v>98</v>
      </c>
      <c r="N360" s="3">
        <v>49</v>
      </c>
      <c r="O360" s="3">
        <v>147</v>
      </c>
      <c r="P360" s="3">
        <v>400</v>
      </c>
      <c r="Q360" s="3">
        <v>20.327000000000002</v>
      </c>
      <c r="R360" s="3">
        <v>61834.73</v>
      </c>
      <c r="S360" s="3">
        <v>3861.5</v>
      </c>
      <c r="T360" s="3">
        <v>2998.8</v>
      </c>
      <c r="U360" s="3">
        <v>1084877.72</v>
      </c>
      <c r="V360" s="3">
        <v>1351562.49</v>
      </c>
      <c r="W360" s="12">
        <v>1388850.98</v>
      </c>
      <c r="X360" s="3">
        <v>1.0276000000000001</v>
      </c>
      <c r="Y360" s="3">
        <v>1388850.98</v>
      </c>
      <c r="Z360" s="3">
        <v>1388850.98</v>
      </c>
      <c r="AA360" s="3">
        <v>537572.21</v>
      </c>
      <c r="AB360" s="3">
        <v>0</v>
      </c>
      <c r="AC360" s="3">
        <v>36244.589999999997</v>
      </c>
      <c r="AD360" s="3">
        <v>7355.88</v>
      </c>
      <c r="AE360" s="12">
        <v>135129.71</v>
      </c>
      <c r="AF360" s="3">
        <v>0</v>
      </c>
      <c r="AG360" s="6">
        <v>511258.47</v>
      </c>
      <c r="AH360" s="3">
        <v>0</v>
      </c>
      <c r="AI360" s="3">
        <v>0</v>
      </c>
      <c r="AJ360" s="3">
        <v>0</v>
      </c>
      <c r="AK360" s="3">
        <v>0.52</v>
      </c>
      <c r="AL360" s="3">
        <v>0.48</v>
      </c>
      <c r="AM360" s="3">
        <v>234680.68</v>
      </c>
      <c r="AN360" s="3">
        <v>5928.2</v>
      </c>
      <c r="AO360" s="3">
        <v>3683689</v>
      </c>
      <c r="AP360" s="3">
        <v>1234</v>
      </c>
      <c r="AQ360" s="3">
        <v>3979</v>
      </c>
      <c r="AR360" s="3">
        <v>0</v>
      </c>
      <c r="AS360" s="3">
        <v>0</v>
      </c>
      <c r="AT360" s="3">
        <v>0</v>
      </c>
      <c r="AU360" s="3">
        <v>63.71</v>
      </c>
      <c r="AV360" s="3">
        <v>3684</v>
      </c>
      <c r="AW360" s="3">
        <v>63.71</v>
      </c>
      <c r="AX360" s="3">
        <v>0</v>
      </c>
      <c r="AY360" s="3">
        <v>4.96</v>
      </c>
      <c r="AZ360" s="3">
        <v>0</v>
      </c>
      <c r="BA360" s="3">
        <v>0</v>
      </c>
      <c r="BB360" s="3">
        <v>1.95</v>
      </c>
      <c r="BC360" s="3">
        <v>0</v>
      </c>
      <c r="BD360" s="3">
        <v>0</v>
      </c>
      <c r="BE360" s="3">
        <v>0</v>
      </c>
      <c r="BF360" s="3">
        <v>0</v>
      </c>
      <c r="BG360" s="3">
        <v>0</v>
      </c>
      <c r="BH360" s="3">
        <v>170000</v>
      </c>
      <c r="BI360" s="3">
        <v>366377.98</v>
      </c>
      <c r="BJ360" s="3">
        <v>24734.09</v>
      </c>
      <c r="BK360" s="3">
        <v>210000</v>
      </c>
      <c r="BL360" s="3">
        <v>50000</v>
      </c>
      <c r="BM360" s="3">
        <v>0</v>
      </c>
      <c r="BN360" s="3">
        <v>148970.43</v>
      </c>
      <c r="BO360" s="3">
        <v>536321.88</v>
      </c>
      <c r="BP360" s="3">
        <v>0</v>
      </c>
      <c r="BQ360" s="3">
        <v>439075.23</v>
      </c>
      <c r="BR360" s="3">
        <v>0</v>
      </c>
      <c r="BS360" s="3">
        <v>36103.74</v>
      </c>
      <c r="BT360" s="3">
        <v>272351.98</v>
      </c>
      <c r="BU360" s="3">
        <v>24734.09</v>
      </c>
      <c r="BV360" s="3">
        <v>22753.56</v>
      </c>
      <c r="BW360" s="3">
        <v>17827.8</v>
      </c>
      <c r="BX360" s="3">
        <v>0</v>
      </c>
      <c r="BY360" s="3">
        <v>97634.63</v>
      </c>
      <c r="BZ360" s="3">
        <v>256321.88</v>
      </c>
      <c r="CA360" s="3">
        <v>0</v>
      </c>
      <c r="CB360" s="3">
        <v>389075.23</v>
      </c>
      <c r="CC360" s="3">
        <v>86584.83</v>
      </c>
      <c r="CD360" s="3">
        <v>75750</v>
      </c>
      <c r="CE360" s="3">
        <v>100</v>
      </c>
      <c r="CF360" s="3">
        <v>400</v>
      </c>
      <c r="CG360" s="3">
        <v>25000</v>
      </c>
      <c r="CH360" s="3">
        <v>0</v>
      </c>
      <c r="CI360" s="3">
        <v>50000</v>
      </c>
      <c r="CJ360" s="3">
        <v>280000</v>
      </c>
      <c r="CK360" s="3">
        <v>0</v>
      </c>
      <c r="CL360" s="3">
        <v>50000</v>
      </c>
      <c r="CM360" s="3">
        <v>234680.68</v>
      </c>
      <c r="CN360" s="3">
        <v>0</v>
      </c>
      <c r="CO360" s="3">
        <v>18276</v>
      </c>
      <c r="CP360" s="3">
        <v>0</v>
      </c>
      <c r="CQ360" s="3">
        <v>7172.2</v>
      </c>
      <c r="CR360" s="3">
        <v>0</v>
      </c>
      <c r="CS360" s="3">
        <v>0</v>
      </c>
      <c r="CT360" s="3">
        <v>0</v>
      </c>
      <c r="CU360" s="3">
        <v>0</v>
      </c>
      <c r="CV360" s="3">
        <v>0</v>
      </c>
      <c r="CW360" s="3">
        <v>34000</v>
      </c>
      <c r="CX360" s="3">
        <v>73500</v>
      </c>
      <c r="CY360" s="3">
        <v>17500</v>
      </c>
      <c r="CZ360" s="3">
        <v>0</v>
      </c>
      <c r="DA360" s="3">
        <v>23176.11</v>
      </c>
      <c r="DB360" s="3">
        <v>186846.44</v>
      </c>
      <c r="DC360" s="3">
        <v>0</v>
      </c>
      <c r="DD360" s="3">
        <v>0</v>
      </c>
      <c r="DE360" s="3">
        <v>0</v>
      </c>
      <c r="DF360" s="3">
        <v>0</v>
      </c>
      <c r="DG360" s="3">
        <v>0</v>
      </c>
      <c r="DH360" s="3">
        <v>0</v>
      </c>
      <c r="DI360" s="3">
        <v>0</v>
      </c>
      <c r="DJ360" s="3">
        <v>0</v>
      </c>
      <c r="DK360" s="3">
        <v>0</v>
      </c>
      <c r="DL360" s="3">
        <v>0</v>
      </c>
      <c r="DM360" s="3">
        <v>642911.82999999996</v>
      </c>
      <c r="DN360" s="3">
        <v>24135.32</v>
      </c>
      <c r="DO360" s="3">
        <v>0</v>
      </c>
      <c r="DP360" s="3">
        <v>0</v>
      </c>
      <c r="DQ360" s="3">
        <v>0</v>
      </c>
      <c r="DR360" s="3">
        <v>0</v>
      </c>
      <c r="DS360" s="3">
        <v>0</v>
      </c>
      <c r="DT360" s="3" t="s">
        <v>126</v>
      </c>
      <c r="DU360" s="3"/>
      <c r="DV360" s="16" t="s">
        <v>1073</v>
      </c>
    </row>
    <row r="361" spans="1:126" ht="12.75" customHeight="1" x14ac:dyDescent="0.25">
      <c r="A361" s="3" t="s">
        <v>1063</v>
      </c>
      <c r="B361" s="3" t="s">
        <v>537</v>
      </c>
      <c r="C361" s="7" t="s">
        <v>957</v>
      </c>
      <c r="D361" s="7" t="s">
        <v>538</v>
      </c>
      <c r="E361" s="3" t="s">
        <v>120</v>
      </c>
      <c r="F361" s="5">
        <v>8781</v>
      </c>
      <c r="G361" s="8"/>
      <c r="H361" s="8"/>
      <c r="I361" s="8"/>
      <c r="J361" s="8"/>
      <c r="K361" s="8"/>
      <c r="L361" s="5">
        <v>2427</v>
      </c>
      <c r="M361" s="3">
        <v>11208</v>
      </c>
      <c r="N361" s="3">
        <v>0</v>
      </c>
      <c r="O361" s="3">
        <v>11208</v>
      </c>
      <c r="P361" s="3">
        <v>260400</v>
      </c>
      <c r="Q361" s="3">
        <v>777.053</v>
      </c>
      <c r="R361" s="3">
        <v>2363795.23</v>
      </c>
      <c r="S361" s="3">
        <v>316704.62</v>
      </c>
      <c r="T361" s="3">
        <v>228643.20000000001</v>
      </c>
      <c r="U361" s="3">
        <v>54745328.219999999</v>
      </c>
      <c r="V361" s="3">
        <v>68569540.049999997</v>
      </c>
      <c r="W361" s="12">
        <v>67751214.810000002</v>
      </c>
      <c r="X361" s="3">
        <v>0.98809999999999998</v>
      </c>
      <c r="Y361" s="3">
        <v>67751214.810000002</v>
      </c>
      <c r="Z361" s="3">
        <v>68569540.049999997</v>
      </c>
      <c r="AA361" s="3">
        <v>25907169.100000001</v>
      </c>
      <c r="AB361" s="3">
        <v>0</v>
      </c>
      <c r="AC361" s="3">
        <v>3721062.15</v>
      </c>
      <c r="AD361" s="3">
        <v>0</v>
      </c>
      <c r="AE361" s="12">
        <v>2740723.37</v>
      </c>
      <c r="AF361" s="3">
        <v>0</v>
      </c>
      <c r="AG361" s="6">
        <v>3815029.27</v>
      </c>
      <c r="AH361" s="3">
        <v>11275556.939999999</v>
      </c>
      <c r="AI361" s="3">
        <v>7019967.71</v>
      </c>
      <c r="AJ361" s="3">
        <v>0</v>
      </c>
      <c r="AK361" s="3">
        <v>1</v>
      </c>
      <c r="AL361" s="3">
        <v>0</v>
      </c>
      <c r="AM361" s="3">
        <v>12842886.59</v>
      </c>
      <c r="AN361" s="3">
        <v>163000</v>
      </c>
      <c r="AO361" s="3">
        <v>176069203</v>
      </c>
      <c r="AP361" s="3">
        <v>282879</v>
      </c>
      <c r="AQ361" s="3">
        <v>0</v>
      </c>
      <c r="AR361" s="3">
        <v>0</v>
      </c>
      <c r="AS361" s="3">
        <v>39.86</v>
      </c>
      <c r="AT361" s="3">
        <v>0</v>
      </c>
      <c r="AU361" s="3">
        <v>72.94</v>
      </c>
      <c r="AV361" s="3">
        <v>176069</v>
      </c>
      <c r="AW361" s="3">
        <v>112.8</v>
      </c>
      <c r="AX361" s="3">
        <v>14.86</v>
      </c>
      <c r="AY361" s="3">
        <v>0</v>
      </c>
      <c r="AZ361" s="3">
        <v>0.45</v>
      </c>
      <c r="BA361" s="3">
        <v>0</v>
      </c>
      <c r="BB361" s="3">
        <v>3.29</v>
      </c>
      <c r="BC361" s="3">
        <v>0</v>
      </c>
      <c r="BD361" s="3">
        <v>0</v>
      </c>
      <c r="BE361" s="3">
        <v>0</v>
      </c>
      <c r="BF361" s="3">
        <v>2.73</v>
      </c>
      <c r="BG361" s="3">
        <v>0</v>
      </c>
      <c r="BH361" s="3">
        <v>4041921</v>
      </c>
      <c r="BI361" s="3">
        <v>0</v>
      </c>
      <c r="BJ361" s="3">
        <v>200000</v>
      </c>
      <c r="BK361" s="3">
        <v>9500000</v>
      </c>
      <c r="BL361" s="3">
        <v>608430</v>
      </c>
      <c r="BM361" s="3">
        <v>0</v>
      </c>
      <c r="BN361" s="3">
        <v>79732.2</v>
      </c>
      <c r="BO361" s="3">
        <v>583941.16</v>
      </c>
      <c r="BP361" s="3">
        <v>1440555.43</v>
      </c>
      <c r="BQ361" s="3">
        <v>269021.09000000003</v>
      </c>
      <c r="BR361" s="3">
        <v>0</v>
      </c>
      <c r="BS361" s="3">
        <v>0</v>
      </c>
      <c r="BT361" s="3">
        <v>0</v>
      </c>
      <c r="BU361" s="3">
        <v>120226.5</v>
      </c>
      <c r="BV361" s="3">
        <v>0</v>
      </c>
      <c r="BW361" s="3">
        <v>16343.73</v>
      </c>
      <c r="BX361" s="3">
        <v>0</v>
      </c>
      <c r="BY361" s="3">
        <v>12324.85</v>
      </c>
      <c r="BZ361" s="3">
        <v>405426.64</v>
      </c>
      <c r="CA361" s="3">
        <v>131001.75</v>
      </c>
      <c r="CB361" s="3">
        <v>269021.09000000003</v>
      </c>
      <c r="CC361" s="3">
        <v>228101.36</v>
      </c>
      <c r="CD361" s="3">
        <v>0</v>
      </c>
      <c r="CE361" s="3">
        <v>0</v>
      </c>
      <c r="CF361" s="3">
        <v>0</v>
      </c>
      <c r="CG361" s="3">
        <v>13000</v>
      </c>
      <c r="CH361" s="3">
        <v>0</v>
      </c>
      <c r="CI361" s="3">
        <v>0</v>
      </c>
      <c r="CJ361" s="3">
        <v>178514.52</v>
      </c>
      <c r="CK361" s="3">
        <v>828708.44</v>
      </c>
      <c r="CL361" s="3">
        <v>0</v>
      </c>
      <c r="CM361" s="3">
        <v>19862854.300000001</v>
      </c>
      <c r="CN361" s="3">
        <v>2616619.64</v>
      </c>
      <c r="CO361" s="3">
        <v>0</v>
      </c>
      <c r="CP361" s="3">
        <v>79773.5</v>
      </c>
      <c r="CQ361" s="3">
        <v>579086.27</v>
      </c>
      <c r="CR361" s="3">
        <v>0</v>
      </c>
      <c r="CS361" s="3">
        <v>0</v>
      </c>
      <c r="CT361" s="3">
        <v>0</v>
      </c>
      <c r="CU361" s="3">
        <v>480845.24</v>
      </c>
      <c r="CV361" s="3">
        <v>0</v>
      </c>
      <c r="CW361" s="3">
        <v>209883.38</v>
      </c>
      <c r="CX361" s="3">
        <v>2150844.35</v>
      </c>
      <c r="CY361" s="3">
        <v>212950.5</v>
      </c>
      <c r="CZ361" s="3">
        <v>0</v>
      </c>
      <c r="DA361" s="3">
        <v>598600</v>
      </c>
      <c r="DB361" s="3">
        <v>9500000</v>
      </c>
      <c r="DC361" s="3">
        <v>0</v>
      </c>
      <c r="DD361" s="3">
        <v>0</v>
      </c>
      <c r="DE361" s="3">
        <v>0</v>
      </c>
      <c r="DF361" s="3">
        <v>0</v>
      </c>
      <c r="DG361" s="3">
        <v>0</v>
      </c>
      <c r="DH361" s="3">
        <v>0</v>
      </c>
      <c r="DI361" s="3">
        <v>0</v>
      </c>
      <c r="DJ361" s="3">
        <v>0</v>
      </c>
      <c r="DK361" s="3">
        <v>0</v>
      </c>
      <c r="DL361" s="3">
        <v>0</v>
      </c>
      <c r="DM361" s="3">
        <v>44073331.240000002</v>
      </c>
      <c r="DN361" s="3">
        <v>598600</v>
      </c>
      <c r="DO361" s="3">
        <v>0</v>
      </c>
      <c r="DP361" s="3">
        <v>0</v>
      </c>
      <c r="DQ361" s="3">
        <v>0</v>
      </c>
      <c r="DR361" s="3">
        <v>0</v>
      </c>
      <c r="DS361" s="3">
        <v>0</v>
      </c>
      <c r="DT361" s="3" t="s">
        <v>121</v>
      </c>
      <c r="DU361" s="3" t="s">
        <v>122</v>
      </c>
      <c r="DV361" s="16" t="s">
        <v>1076</v>
      </c>
    </row>
    <row r="362" spans="1:126" ht="12.75" customHeight="1" x14ac:dyDescent="0.25">
      <c r="A362" s="3" t="s">
        <v>1063</v>
      </c>
      <c r="B362" s="3" t="s">
        <v>537</v>
      </c>
      <c r="C362" s="7" t="s">
        <v>958</v>
      </c>
      <c r="D362" s="7" t="s">
        <v>539</v>
      </c>
      <c r="E362" s="3" t="s">
        <v>125</v>
      </c>
      <c r="F362" s="8"/>
      <c r="G362" s="8"/>
      <c r="H362" s="8"/>
      <c r="I362" s="8"/>
      <c r="J362" s="5">
        <v>5278</v>
      </c>
      <c r="K362" s="8"/>
      <c r="L362" s="8"/>
      <c r="M362" s="3">
        <v>0</v>
      </c>
      <c r="N362" s="3">
        <v>5278</v>
      </c>
      <c r="O362" s="3">
        <v>5278</v>
      </c>
      <c r="P362" s="3">
        <v>110200</v>
      </c>
      <c r="Q362" s="3">
        <v>339.358</v>
      </c>
      <c r="R362" s="3">
        <v>1032327.04</v>
      </c>
      <c r="S362" s="3">
        <v>128315.91</v>
      </c>
      <c r="T362" s="3">
        <v>107671.2</v>
      </c>
      <c r="U362" s="3">
        <v>29709663.600000001</v>
      </c>
      <c r="V362" s="3">
        <v>37193780.649999999</v>
      </c>
      <c r="W362" s="12">
        <v>37038692.659999996</v>
      </c>
      <c r="X362" s="3">
        <v>0.99580000000000002</v>
      </c>
      <c r="Y362" s="3">
        <v>37038692.659999996</v>
      </c>
      <c r="Z362" s="3">
        <v>37193780.649999999</v>
      </c>
      <c r="AA362" s="3">
        <v>14574269.16</v>
      </c>
      <c r="AB362" s="3">
        <v>0</v>
      </c>
      <c r="AC362" s="3">
        <v>1605318.75</v>
      </c>
      <c r="AD362" s="3">
        <v>0</v>
      </c>
      <c r="AE362" s="12">
        <v>1274510.8700000001</v>
      </c>
      <c r="AF362" s="3">
        <v>0</v>
      </c>
      <c r="AG362" s="6">
        <v>2046542.16</v>
      </c>
      <c r="AH362" s="3">
        <v>4935195.26</v>
      </c>
      <c r="AI362" s="3">
        <v>0</v>
      </c>
      <c r="AJ362" s="3">
        <v>5226824.12</v>
      </c>
      <c r="AK362" s="3">
        <v>0</v>
      </c>
      <c r="AL362" s="3">
        <v>1</v>
      </c>
      <c r="AM362" s="3">
        <v>7272029.0599999996</v>
      </c>
      <c r="AN362" s="3">
        <v>57000</v>
      </c>
      <c r="AO362" s="3">
        <v>235345707</v>
      </c>
      <c r="AP362" s="3">
        <v>0</v>
      </c>
      <c r="AQ362" s="3">
        <v>222206</v>
      </c>
      <c r="AR362" s="3">
        <v>0</v>
      </c>
      <c r="AS362" s="3">
        <v>0</v>
      </c>
      <c r="AT362" s="3">
        <v>22.21</v>
      </c>
      <c r="AU362" s="3">
        <v>30.9</v>
      </c>
      <c r="AV362" s="3">
        <v>235346</v>
      </c>
      <c r="AW362" s="3">
        <v>53.11</v>
      </c>
      <c r="AX362" s="3">
        <v>4.8</v>
      </c>
      <c r="AY362" s="3">
        <v>0</v>
      </c>
      <c r="AZ362" s="3">
        <v>1.7</v>
      </c>
      <c r="BA362" s="3">
        <v>0</v>
      </c>
      <c r="BB362" s="3">
        <v>4.2</v>
      </c>
      <c r="BC362" s="3">
        <v>0</v>
      </c>
      <c r="BD362" s="3">
        <v>4.67</v>
      </c>
      <c r="BE362" s="3">
        <v>0</v>
      </c>
      <c r="BF362" s="3">
        <v>1.92</v>
      </c>
      <c r="BG362" s="3">
        <v>0</v>
      </c>
      <c r="BH362" s="3">
        <v>1903764</v>
      </c>
      <c r="BI362" s="3">
        <v>0</v>
      </c>
      <c r="BJ362" s="3">
        <v>400000</v>
      </c>
      <c r="BK362" s="3">
        <v>5500000</v>
      </c>
      <c r="BL362" s="3">
        <v>1600000</v>
      </c>
      <c r="BM362" s="3">
        <v>0</v>
      </c>
      <c r="BN362" s="3">
        <v>1254029.05</v>
      </c>
      <c r="BO362" s="3">
        <v>450389.34</v>
      </c>
      <c r="BP362" s="3">
        <v>1214380.3600000001</v>
      </c>
      <c r="BQ362" s="3">
        <v>287724.37</v>
      </c>
      <c r="BR362" s="3">
        <v>0</v>
      </c>
      <c r="BS362" s="3">
        <v>130716.87</v>
      </c>
      <c r="BT362" s="3">
        <v>0</v>
      </c>
      <c r="BU362" s="3">
        <v>638.82000000000005</v>
      </c>
      <c r="BV362" s="3">
        <v>0</v>
      </c>
      <c r="BW362" s="3">
        <v>272053.45</v>
      </c>
      <c r="BX362" s="3">
        <v>0</v>
      </c>
      <c r="BY362" s="3">
        <v>117988.85</v>
      </c>
      <c r="BZ362" s="3">
        <v>222833.01</v>
      </c>
      <c r="CA362" s="3">
        <v>167635.01</v>
      </c>
      <c r="CB362" s="3">
        <v>287724.37</v>
      </c>
      <c r="CC362" s="3">
        <v>72796.759999999995</v>
      </c>
      <c r="CD362" s="3">
        <v>0</v>
      </c>
      <c r="CE362" s="3">
        <v>0</v>
      </c>
      <c r="CF362" s="3">
        <v>0</v>
      </c>
      <c r="CG362" s="3">
        <v>340000</v>
      </c>
      <c r="CH362" s="3">
        <v>0</v>
      </c>
      <c r="CI362" s="3">
        <v>0</v>
      </c>
      <c r="CJ362" s="3">
        <v>227556.33</v>
      </c>
      <c r="CK362" s="3">
        <v>595502.85</v>
      </c>
      <c r="CL362" s="3">
        <v>0</v>
      </c>
      <c r="CM362" s="3">
        <v>12498853.18</v>
      </c>
      <c r="CN362" s="3">
        <v>1130250.3700000001</v>
      </c>
      <c r="CO362" s="3">
        <v>0</v>
      </c>
      <c r="CP362" s="3">
        <v>399361.18</v>
      </c>
      <c r="CQ362" s="3">
        <v>987946.55</v>
      </c>
      <c r="CR362" s="3">
        <v>0</v>
      </c>
      <c r="CS362" s="3">
        <v>1099459</v>
      </c>
      <c r="CT362" s="3">
        <v>0</v>
      </c>
      <c r="CU362" s="3">
        <v>451242.5</v>
      </c>
      <c r="CV362" s="3">
        <v>0</v>
      </c>
      <c r="CW362" s="3">
        <v>380752.8</v>
      </c>
      <c r="CX362" s="3">
        <v>1056684.8899999999</v>
      </c>
      <c r="CY362" s="3">
        <v>560000</v>
      </c>
      <c r="CZ362" s="3">
        <v>0</v>
      </c>
      <c r="DA362" s="3">
        <v>285000</v>
      </c>
      <c r="DB362" s="3">
        <v>5500000</v>
      </c>
      <c r="DC362" s="3">
        <v>0</v>
      </c>
      <c r="DD362" s="3">
        <v>0</v>
      </c>
      <c r="DE362" s="3">
        <v>0</v>
      </c>
      <c r="DF362" s="3">
        <v>0</v>
      </c>
      <c r="DG362" s="3">
        <v>0</v>
      </c>
      <c r="DH362" s="3">
        <v>0</v>
      </c>
      <c r="DI362" s="3">
        <v>0</v>
      </c>
      <c r="DJ362" s="3">
        <v>0</v>
      </c>
      <c r="DK362" s="3">
        <v>0</v>
      </c>
      <c r="DL362" s="3">
        <v>0</v>
      </c>
      <c r="DM362" s="3">
        <v>22493297.32</v>
      </c>
      <c r="DN362" s="3">
        <v>285000</v>
      </c>
      <c r="DO362" s="3">
        <v>0</v>
      </c>
      <c r="DP362" s="3">
        <v>0</v>
      </c>
      <c r="DQ362" s="3">
        <v>0</v>
      </c>
      <c r="DR362" s="3">
        <v>0</v>
      </c>
      <c r="DS362" s="3">
        <v>0</v>
      </c>
      <c r="DT362" s="3" t="s">
        <v>121</v>
      </c>
      <c r="DU362" s="3" t="s">
        <v>122</v>
      </c>
      <c r="DV362" s="16" t="s">
        <v>1076</v>
      </c>
    </row>
    <row r="363" spans="1:126" ht="12.75" customHeight="1" x14ac:dyDescent="0.25">
      <c r="A363" s="3" t="s">
        <v>1063</v>
      </c>
      <c r="B363" s="3" t="s">
        <v>537</v>
      </c>
      <c r="C363" s="7" t="s">
        <v>959</v>
      </c>
      <c r="D363" s="7" t="s">
        <v>540</v>
      </c>
      <c r="E363" s="3" t="s">
        <v>120</v>
      </c>
      <c r="F363" s="5">
        <v>965</v>
      </c>
      <c r="G363" s="8"/>
      <c r="H363" s="8"/>
      <c r="I363" s="8"/>
      <c r="J363" s="8"/>
      <c r="K363" s="8"/>
      <c r="L363" s="5">
        <v>245</v>
      </c>
      <c r="M363" s="3">
        <v>1210</v>
      </c>
      <c r="N363" s="3">
        <v>0</v>
      </c>
      <c r="O363" s="3">
        <v>1210</v>
      </c>
      <c r="P363" s="3">
        <v>18800</v>
      </c>
      <c r="Q363" s="3">
        <v>82.855000000000004</v>
      </c>
      <c r="R363" s="3">
        <v>252044.91</v>
      </c>
      <c r="S363" s="3">
        <v>38391.160000000003</v>
      </c>
      <c r="T363" s="3">
        <v>24684</v>
      </c>
      <c r="U363" s="3">
        <v>5917764.25</v>
      </c>
      <c r="V363" s="3">
        <v>7412321.3899999997</v>
      </c>
      <c r="W363" s="12">
        <v>7223161.1600000001</v>
      </c>
      <c r="X363" s="3">
        <v>0.97450000000000003</v>
      </c>
      <c r="Y363" s="3">
        <v>7223161.1600000001</v>
      </c>
      <c r="Z363" s="3">
        <v>7412321.3899999997</v>
      </c>
      <c r="AA363" s="3">
        <v>2892795.36</v>
      </c>
      <c r="AB363" s="3">
        <v>0</v>
      </c>
      <c r="AC363" s="3">
        <v>273087.42</v>
      </c>
      <c r="AD363" s="3">
        <v>60648.480000000003</v>
      </c>
      <c r="AE363" s="12">
        <v>722316.12</v>
      </c>
      <c r="AF363" s="3">
        <v>6449.43</v>
      </c>
      <c r="AG363" s="6">
        <v>439468.46</v>
      </c>
      <c r="AH363" s="3">
        <v>1146144.03</v>
      </c>
      <c r="AI363" s="3">
        <v>832348.91</v>
      </c>
      <c r="AJ363" s="3">
        <v>0</v>
      </c>
      <c r="AK363" s="3">
        <v>1</v>
      </c>
      <c r="AL363" s="3">
        <v>0</v>
      </c>
      <c r="AM363" s="3">
        <v>1305396.9099999999</v>
      </c>
      <c r="AN363" s="3">
        <v>0</v>
      </c>
      <c r="AO363" s="3">
        <v>22238297</v>
      </c>
      <c r="AP363" s="3">
        <v>30621</v>
      </c>
      <c r="AQ363" s="3">
        <v>0</v>
      </c>
      <c r="AR363" s="3">
        <v>0</v>
      </c>
      <c r="AS363" s="3">
        <v>37.43</v>
      </c>
      <c r="AT363" s="3">
        <v>0</v>
      </c>
      <c r="AU363" s="3">
        <v>58.7</v>
      </c>
      <c r="AV363" s="3">
        <v>22238</v>
      </c>
      <c r="AW363" s="3">
        <v>96.13</v>
      </c>
      <c r="AX363" s="3">
        <v>16.7</v>
      </c>
      <c r="AY363" s="3">
        <v>0</v>
      </c>
      <c r="AZ363" s="3">
        <v>3.32</v>
      </c>
      <c r="BA363" s="3">
        <v>0</v>
      </c>
      <c r="BB363" s="3">
        <v>1.1499999999999999</v>
      </c>
      <c r="BC363" s="3">
        <v>0</v>
      </c>
      <c r="BD363" s="3">
        <v>3.37</v>
      </c>
      <c r="BE363" s="3">
        <v>0</v>
      </c>
      <c r="BF363" s="3">
        <v>40.229999999999997</v>
      </c>
      <c r="BG363" s="3">
        <v>0</v>
      </c>
      <c r="BH363" s="3">
        <v>607063.6</v>
      </c>
      <c r="BI363" s="3">
        <v>0</v>
      </c>
      <c r="BJ363" s="3">
        <v>73900</v>
      </c>
      <c r="BK363" s="3">
        <v>869993.89</v>
      </c>
      <c r="BL363" s="3">
        <v>36811</v>
      </c>
      <c r="BM363" s="3">
        <v>0</v>
      </c>
      <c r="BN363" s="3">
        <v>165178.28</v>
      </c>
      <c r="BO363" s="3">
        <v>292867.98</v>
      </c>
      <c r="BP363" s="3">
        <v>1035150</v>
      </c>
      <c r="BQ363" s="3">
        <v>405193.39</v>
      </c>
      <c r="BR363" s="3">
        <v>0</v>
      </c>
      <c r="BS363" s="3">
        <v>24809.65</v>
      </c>
      <c r="BT363" s="3">
        <v>0</v>
      </c>
      <c r="BU363" s="3">
        <v>0</v>
      </c>
      <c r="BV363" s="3">
        <v>84334.34</v>
      </c>
      <c r="BW363" s="3">
        <v>7598.14</v>
      </c>
      <c r="BX363" s="3">
        <v>0</v>
      </c>
      <c r="BY363" s="3">
        <v>82891.8</v>
      </c>
      <c r="BZ363" s="3">
        <v>153434.18</v>
      </c>
      <c r="CA363" s="3">
        <v>139830.07999999999</v>
      </c>
      <c r="CB363" s="3">
        <v>402863.39</v>
      </c>
      <c r="CC363" s="3">
        <v>23111.599999999999</v>
      </c>
      <c r="CD363" s="3">
        <v>0</v>
      </c>
      <c r="CE363" s="3">
        <v>22.48</v>
      </c>
      <c r="CF363" s="3">
        <v>533.75</v>
      </c>
      <c r="CG363" s="3">
        <v>3570.31</v>
      </c>
      <c r="CH363" s="3">
        <v>0</v>
      </c>
      <c r="CI363" s="3">
        <v>0</v>
      </c>
      <c r="CJ363" s="3">
        <v>139433.79999999999</v>
      </c>
      <c r="CK363" s="3">
        <v>585</v>
      </c>
      <c r="CL363" s="3">
        <v>2330</v>
      </c>
      <c r="CM363" s="3">
        <v>2137745.8199999998</v>
      </c>
      <c r="CN363" s="3">
        <v>371460.61</v>
      </c>
      <c r="CO363" s="3">
        <v>0</v>
      </c>
      <c r="CP363" s="3">
        <v>73877.52</v>
      </c>
      <c r="CQ363" s="3">
        <v>25642.55</v>
      </c>
      <c r="CR363" s="3">
        <v>0</v>
      </c>
      <c r="CS363" s="3">
        <v>75000</v>
      </c>
      <c r="CT363" s="3">
        <v>0</v>
      </c>
      <c r="CU363" s="3">
        <v>894734.92</v>
      </c>
      <c r="CV363" s="3">
        <v>0</v>
      </c>
      <c r="CW363" s="3">
        <v>121412.72</v>
      </c>
      <c r="CX363" s="3">
        <v>304497.86</v>
      </c>
      <c r="CY363" s="3">
        <v>12883.85</v>
      </c>
      <c r="CZ363" s="3">
        <v>0</v>
      </c>
      <c r="DA363" s="3">
        <v>93840.87</v>
      </c>
      <c r="DB363" s="3">
        <v>785125.8</v>
      </c>
      <c r="DC363" s="3">
        <v>0</v>
      </c>
      <c r="DD363" s="3">
        <v>0</v>
      </c>
      <c r="DE363" s="3">
        <v>0</v>
      </c>
      <c r="DF363" s="3">
        <v>0</v>
      </c>
      <c r="DG363" s="3">
        <v>0</v>
      </c>
      <c r="DH363" s="3">
        <v>0</v>
      </c>
      <c r="DI363" s="3">
        <v>0</v>
      </c>
      <c r="DJ363" s="3">
        <v>0</v>
      </c>
      <c r="DK363" s="3">
        <v>0</v>
      </c>
      <c r="DL363" s="3">
        <v>0</v>
      </c>
      <c r="DM363" s="3">
        <v>4645946.88</v>
      </c>
      <c r="DN363" s="3">
        <v>93840.87</v>
      </c>
      <c r="DO363" s="3">
        <v>0</v>
      </c>
      <c r="DP363" s="3">
        <v>0</v>
      </c>
      <c r="DQ363" s="3">
        <v>0</v>
      </c>
      <c r="DR363" s="3">
        <v>0</v>
      </c>
      <c r="DS363" s="3">
        <v>0</v>
      </c>
      <c r="DT363" s="3" t="s">
        <v>121</v>
      </c>
      <c r="DU363" s="3" t="s">
        <v>122</v>
      </c>
      <c r="DV363" s="16" t="s">
        <v>1076</v>
      </c>
    </row>
    <row r="364" spans="1:126" ht="12.75" customHeight="1" x14ac:dyDescent="0.25">
      <c r="A364" s="3" t="s">
        <v>1063</v>
      </c>
      <c r="B364" s="3" t="s">
        <v>537</v>
      </c>
      <c r="C364" s="7" t="s">
        <v>960</v>
      </c>
      <c r="D364" s="7" t="s">
        <v>541</v>
      </c>
      <c r="E364" s="3" t="s">
        <v>120</v>
      </c>
      <c r="F364" s="5">
        <v>206</v>
      </c>
      <c r="G364" s="8"/>
      <c r="H364" s="8"/>
      <c r="I364" s="8"/>
      <c r="J364" s="8"/>
      <c r="K364" s="8"/>
      <c r="L364" s="8"/>
      <c r="M364" s="3">
        <v>206</v>
      </c>
      <c r="N364" s="3">
        <v>0</v>
      </c>
      <c r="O364" s="3">
        <v>206</v>
      </c>
      <c r="P364" s="3">
        <v>1600</v>
      </c>
      <c r="Q364" s="3">
        <v>17.25</v>
      </c>
      <c r="R364" s="3">
        <v>52474.5</v>
      </c>
      <c r="S364" s="3">
        <v>1469.36</v>
      </c>
      <c r="T364" s="3">
        <v>4202.3999999999996</v>
      </c>
      <c r="U364" s="3">
        <v>971777.24</v>
      </c>
      <c r="V364" s="3">
        <v>1214948.3400000001</v>
      </c>
      <c r="W364" s="12">
        <v>1066575.8600000001</v>
      </c>
      <c r="X364" s="3">
        <v>0.87790000000000001</v>
      </c>
      <c r="Y364" s="3">
        <v>1066575.8600000001</v>
      </c>
      <c r="Z364" s="3">
        <v>1214948.3400000001</v>
      </c>
      <c r="AA364" s="3">
        <v>475974.54</v>
      </c>
      <c r="AB364" s="3">
        <v>0</v>
      </c>
      <c r="AC364" s="3">
        <v>40036.92</v>
      </c>
      <c r="AD364" s="3">
        <v>10308.24</v>
      </c>
      <c r="AE364" s="12">
        <v>106657.59</v>
      </c>
      <c r="AF364" s="3">
        <v>410.89</v>
      </c>
      <c r="AG364" s="6">
        <v>30095.26</v>
      </c>
      <c r="AH364" s="3">
        <v>181420.22</v>
      </c>
      <c r="AI364" s="3">
        <v>176207.05</v>
      </c>
      <c r="AJ364" s="3">
        <v>0</v>
      </c>
      <c r="AK364" s="3">
        <v>1</v>
      </c>
      <c r="AL364" s="3">
        <v>0</v>
      </c>
      <c r="AM364" s="3">
        <v>94798.62</v>
      </c>
      <c r="AN364" s="3">
        <v>0</v>
      </c>
      <c r="AO364" s="3">
        <v>4271580</v>
      </c>
      <c r="AP364" s="3">
        <v>4397</v>
      </c>
      <c r="AQ364" s="3">
        <v>0</v>
      </c>
      <c r="AR364" s="3">
        <v>0</v>
      </c>
      <c r="AS364" s="3">
        <v>41.26</v>
      </c>
      <c r="AT364" s="3">
        <v>0</v>
      </c>
      <c r="AU364" s="3">
        <v>22.19</v>
      </c>
      <c r="AV364" s="3">
        <v>4272</v>
      </c>
      <c r="AW364" s="3">
        <v>63.45</v>
      </c>
      <c r="AX364" s="3">
        <v>3.27</v>
      </c>
      <c r="AY364" s="3">
        <v>0</v>
      </c>
      <c r="AZ364" s="3">
        <v>14.43</v>
      </c>
      <c r="BA364" s="3">
        <v>0</v>
      </c>
      <c r="BB364" s="3">
        <v>3.28</v>
      </c>
      <c r="BC364" s="3">
        <v>0</v>
      </c>
      <c r="BD364" s="3">
        <v>0</v>
      </c>
      <c r="BE364" s="3">
        <v>0</v>
      </c>
      <c r="BF364" s="3">
        <v>0</v>
      </c>
      <c r="BG364" s="3">
        <v>0</v>
      </c>
      <c r="BH364" s="3">
        <v>36000</v>
      </c>
      <c r="BI364" s="3">
        <v>0</v>
      </c>
      <c r="BJ364" s="3">
        <v>65000</v>
      </c>
      <c r="BK364" s="3">
        <v>129960</v>
      </c>
      <c r="BL364" s="3">
        <v>30902</v>
      </c>
      <c r="BM364" s="3">
        <v>0</v>
      </c>
      <c r="BN364" s="3">
        <v>49524.05</v>
      </c>
      <c r="BO364" s="3">
        <v>0</v>
      </c>
      <c r="BP364" s="3">
        <v>4000</v>
      </c>
      <c r="BQ364" s="3">
        <v>24283.64</v>
      </c>
      <c r="BR364" s="3">
        <v>8296.99</v>
      </c>
      <c r="BS364" s="3">
        <v>12694.89</v>
      </c>
      <c r="BT364" s="3">
        <v>0</v>
      </c>
      <c r="BU364" s="3">
        <v>3379.17</v>
      </c>
      <c r="BV364" s="3">
        <v>45414.6</v>
      </c>
      <c r="BW364" s="3">
        <v>16384.63</v>
      </c>
      <c r="BX364" s="3">
        <v>0</v>
      </c>
      <c r="BY364" s="3">
        <v>40598.33</v>
      </c>
      <c r="BZ364" s="3">
        <v>0</v>
      </c>
      <c r="CA364" s="3">
        <v>4000</v>
      </c>
      <c r="CB364" s="3">
        <v>24283.64</v>
      </c>
      <c r="CC364" s="3">
        <v>554.14</v>
      </c>
      <c r="CD364" s="3">
        <v>0</v>
      </c>
      <c r="CE364" s="3">
        <v>0</v>
      </c>
      <c r="CF364" s="3">
        <v>0</v>
      </c>
      <c r="CG364" s="3">
        <v>500</v>
      </c>
      <c r="CH364" s="3">
        <v>0</v>
      </c>
      <c r="CI364" s="3">
        <v>7729.18</v>
      </c>
      <c r="CJ364" s="3">
        <v>0</v>
      </c>
      <c r="CK364" s="3">
        <v>0</v>
      </c>
      <c r="CL364" s="3">
        <v>0</v>
      </c>
      <c r="CM364" s="3">
        <v>271005.67</v>
      </c>
      <c r="CN364" s="3">
        <v>13950.97</v>
      </c>
      <c r="CO364" s="3">
        <v>0</v>
      </c>
      <c r="CP364" s="3">
        <v>61620.83</v>
      </c>
      <c r="CQ364" s="3">
        <v>14017.37</v>
      </c>
      <c r="CR364" s="3">
        <v>0</v>
      </c>
      <c r="CS364" s="3">
        <v>0</v>
      </c>
      <c r="CT364" s="3">
        <v>0</v>
      </c>
      <c r="CU364" s="3">
        <v>0</v>
      </c>
      <c r="CV364" s="3">
        <v>0</v>
      </c>
      <c r="CW364" s="3">
        <v>7200</v>
      </c>
      <c r="CX364" s="3">
        <v>45486</v>
      </c>
      <c r="CY364" s="3">
        <v>10815.7</v>
      </c>
      <c r="CZ364" s="3">
        <v>11910.02</v>
      </c>
      <c r="DA364" s="3">
        <v>4400</v>
      </c>
      <c r="DB364" s="3">
        <v>84545.4</v>
      </c>
      <c r="DC364" s="3">
        <v>0</v>
      </c>
      <c r="DD364" s="3">
        <v>0</v>
      </c>
      <c r="DE364" s="3">
        <v>0</v>
      </c>
      <c r="DF364" s="3">
        <v>0</v>
      </c>
      <c r="DG364" s="3">
        <v>0</v>
      </c>
      <c r="DH364" s="3">
        <v>0</v>
      </c>
      <c r="DI364" s="3">
        <v>0</v>
      </c>
      <c r="DJ364" s="3">
        <v>0</v>
      </c>
      <c r="DK364" s="3">
        <v>0</v>
      </c>
      <c r="DL364" s="3">
        <v>0</v>
      </c>
      <c r="DM364" s="3">
        <v>757177.94</v>
      </c>
      <c r="DN364" s="3">
        <v>4400</v>
      </c>
      <c r="DO364" s="3">
        <v>0</v>
      </c>
      <c r="DP364" s="3">
        <v>0</v>
      </c>
      <c r="DQ364" s="3">
        <v>0</v>
      </c>
      <c r="DR364" s="3">
        <v>0</v>
      </c>
      <c r="DS364" s="3">
        <v>0</v>
      </c>
      <c r="DT364" s="3" t="s">
        <v>121</v>
      </c>
      <c r="DU364" s="3" t="s">
        <v>122</v>
      </c>
      <c r="DV364" s="16" t="s">
        <v>1078</v>
      </c>
    </row>
    <row r="365" spans="1:126" ht="12.75" customHeight="1" x14ac:dyDescent="0.25">
      <c r="A365" s="3" t="s">
        <v>1063</v>
      </c>
      <c r="B365" s="3" t="s">
        <v>537</v>
      </c>
      <c r="C365" s="7" t="s">
        <v>961</v>
      </c>
      <c r="D365" s="7" t="s">
        <v>542</v>
      </c>
      <c r="E365" s="3" t="s">
        <v>120</v>
      </c>
      <c r="F365" s="5">
        <v>191</v>
      </c>
      <c r="G365" s="8"/>
      <c r="H365" s="8"/>
      <c r="I365" s="8"/>
      <c r="J365" s="8"/>
      <c r="K365" s="8"/>
      <c r="L365" s="5">
        <v>55</v>
      </c>
      <c r="M365" s="3">
        <v>246</v>
      </c>
      <c r="N365" s="3">
        <v>0</v>
      </c>
      <c r="O365" s="3">
        <v>246</v>
      </c>
      <c r="P365" s="3">
        <v>2600</v>
      </c>
      <c r="Q365" s="3">
        <v>19.600000000000001</v>
      </c>
      <c r="R365" s="3">
        <v>59623.199999999997</v>
      </c>
      <c r="S365" s="3">
        <v>4289.38</v>
      </c>
      <c r="T365" s="3">
        <v>5018.3999999999996</v>
      </c>
      <c r="U365" s="3">
        <v>1275647.25</v>
      </c>
      <c r="V365" s="3">
        <v>1595158.8</v>
      </c>
      <c r="W365" s="12">
        <v>1560799.46</v>
      </c>
      <c r="X365" s="3">
        <v>0.97850000000000004</v>
      </c>
      <c r="Y365" s="3">
        <v>1560799.46</v>
      </c>
      <c r="Z365" s="3">
        <v>1595158.8</v>
      </c>
      <c r="AA365" s="3">
        <v>631475.78</v>
      </c>
      <c r="AB365" s="3">
        <v>0</v>
      </c>
      <c r="AC365" s="3">
        <v>49310.239999999998</v>
      </c>
      <c r="AD365" s="3">
        <v>12309.84</v>
      </c>
      <c r="AE365" s="12">
        <v>141593.60999999999</v>
      </c>
      <c r="AF365" s="3">
        <v>0</v>
      </c>
      <c r="AG365" s="6">
        <v>67191.05</v>
      </c>
      <c r="AH365" s="3">
        <v>320098.5</v>
      </c>
      <c r="AI365" s="3">
        <v>136040.70000000001</v>
      </c>
      <c r="AJ365" s="3">
        <v>0</v>
      </c>
      <c r="AK365" s="3">
        <v>1</v>
      </c>
      <c r="AL365" s="3">
        <v>0</v>
      </c>
      <c r="AM365" s="3">
        <v>285152.21000000002</v>
      </c>
      <c r="AN365" s="3">
        <v>0</v>
      </c>
      <c r="AO365" s="3">
        <v>3005822</v>
      </c>
      <c r="AP365" s="3">
        <v>7074</v>
      </c>
      <c r="AQ365" s="3">
        <v>0</v>
      </c>
      <c r="AR365" s="3">
        <v>0</v>
      </c>
      <c r="AS365" s="3">
        <v>45.25</v>
      </c>
      <c r="AT365" s="3">
        <v>0</v>
      </c>
      <c r="AU365" s="3">
        <v>94.87</v>
      </c>
      <c r="AV365" s="3">
        <v>3006</v>
      </c>
      <c r="AW365" s="3">
        <v>140.12</v>
      </c>
      <c r="AX365" s="3">
        <v>16.11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v>11.31</v>
      </c>
      <c r="BE365" s="3">
        <v>0</v>
      </c>
      <c r="BF365" s="3">
        <v>36.700000000000003</v>
      </c>
      <c r="BG365" s="3">
        <v>0</v>
      </c>
      <c r="BH365" s="3">
        <v>132000</v>
      </c>
      <c r="BI365" s="3">
        <v>0</v>
      </c>
      <c r="BJ365" s="3">
        <v>839.72</v>
      </c>
      <c r="BK365" s="3">
        <v>177000</v>
      </c>
      <c r="BL365" s="3">
        <v>2000</v>
      </c>
      <c r="BM365" s="3">
        <v>0</v>
      </c>
      <c r="BN365" s="3">
        <v>43221.77</v>
      </c>
      <c r="BO365" s="3">
        <v>0</v>
      </c>
      <c r="BP365" s="3">
        <v>143292.5</v>
      </c>
      <c r="BQ365" s="3">
        <v>0</v>
      </c>
      <c r="BR365" s="3">
        <v>0</v>
      </c>
      <c r="BS365" s="3">
        <v>0</v>
      </c>
      <c r="BT365" s="3">
        <v>0</v>
      </c>
      <c r="BU365" s="3">
        <v>839.72</v>
      </c>
      <c r="BV365" s="3">
        <v>0</v>
      </c>
      <c r="BW365" s="3">
        <v>824.25</v>
      </c>
      <c r="BX365" s="3">
        <v>0</v>
      </c>
      <c r="BY365" s="3">
        <v>7651.08</v>
      </c>
      <c r="BZ365" s="3">
        <v>0</v>
      </c>
      <c r="CA365" s="3">
        <v>32967.879999999997</v>
      </c>
      <c r="CB365" s="3">
        <v>0</v>
      </c>
      <c r="CC365" s="3">
        <v>2687.96</v>
      </c>
      <c r="CD365" s="3">
        <v>0</v>
      </c>
      <c r="CE365" s="3">
        <v>0</v>
      </c>
      <c r="CF365" s="3">
        <v>0</v>
      </c>
      <c r="CG365" s="3">
        <v>1175.75</v>
      </c>
      <c r="CH365" s="3">
        <v>0</v>
      </c>
      <c r="CI365" s="3">
        <v>0</v>
      </c>
      <c r="CJ365" s="3">
        <v>0</v>
      </c>
      <c r="CK365" s="3">
        <v>0</v>
      </c>
      <c r="CL365" s="3">
        <v>0</v>
      </c>
      <c r="CM365" s="3">
        <v>421192.91</v>
      </c>
      <c r="CN365" s="3">
        <v>48417.89</v>
      </c>
      <c r="CO365" s="3">
        <v>0</v>
      </c>
      <c r="CP365" s="3">
        <v>0</v>
      </c>
      <c r="CQ365" s="3">
        <v>0</v>
      </c>
      <c r="CR365" s="3">
        <v>0</v>
      </c>
      <c r="CS365" s="3">
        <v>34000</v>
      </c>
      <c r="CT365" s="3">
        <v>0</v>
      </c>
      <c r="CU365" s="3">
        <v>110324.62</v>
      </c>
      <c r="CV365" s="3">
        <v>0</v>
      </c>
      <c r="CW365" s="3">
        <v>3805.45</v>
      </c>
      <c r="CX365" s="3">
        <v>13866.83</v>
      </c>
      <c r="CY365" s="3">
        <v>0</v>
      </c>
      <c r="CZ365" s="3">
        <v>1000</v>
      </c>
      <c r="DA365" s="3">
        <v>40447.07</v>
      </c>
      <c r="DB365" s="3">
        <v>177000</v>
      </c>
      <c r="DC365" s="3">
        <v>0</v>
      </c>
      <c r="DD365" s="3">
        <v>0</v>
      </c>
      <c r="DE365" s="3">
        <v>0</v>
      </c>
      <c r="DF365" s="3">
        <v>0</v>
      </c>
      <c r="DG365" s="3">
        <v>0</v>
      </c>
      <c r="DH365" s="3">
        <v>0</v>
      </c>
      <c r="DI365" s="3">
        <v>0</v>
      </c>
      <c r="DJ365" s="3">
        <v>0</v>
      </c>
      <c r="DK365" s="3">
        <v>0</v>
      </c>
      <c r="DL365" s="3">
        <v>0</v>
      </c>
      <c r="DM365" s="3">
        <v>1072415.5</v>
      </c>
      <c r="DN365" s="3">
        <v>40447.08</v>
      </c>
      <c r="DO365" s="3">
        <v>0</v>
      </c>
      <c r="DP365" s="3">
        <v>0</v>
      </c>
      <c r="DQ365" s="3">
        <v>0</v>
      </c>
      <c r="DR365" s="3">
        <v>0</v>
      </c>
      <c r="DS365" s="3">
        <v>0</v>
      </c>
      <c r="DT365" s="3" t="s">
        <v>121</v>
      </c>
      <c r="DU365" s="3" t="s">
        <v>122</v>
      </c>
      <c r="DV365" s="16" t="s">
        <v>1076</v>
      </c>
    </row>
    <row r="366" spans="1:126" ht="12.75" customHeight="1" x14ac:dyDescent="0.25">
      <c r="A366" s="3" t="s">
        <v>1063</v>
      </c>
      <c r="B366" s="3" t="s">
        <v>537</v>
      </c>
      <c r="C366" s="7" t="s">
        <v>962</v>
      </c>
      <c r="D366" s="7" t="s">
        <v>543</v>
      </c>
      <c r="E366" s="3" t="s">
        <v>120</v>
      </c>
      <c r="F366" s="5">
        <v>1031</v>
      </c>
      <c r="G366" s="8"/>
      <c r="H366" s="8"/>
      <c r="I366" s="8"/>
      <c r="J366" s="8"/>
      <c r="K366" s="8"/>
      <c r="L366" s="5">
        <v>298</v>
      </c>
      <c r="M366" s="3">
        <v>1329</v>
      </c>
      <c r="N366" s="3">
        <v>0</v>
      </c>
      <c r="O366" s="3">
        <v>1329</v>
      </c>
      <c r="P366" s="3">
        <v>6400</v>
      </c>
      <c r="Q366" s="3">
        <v>87.468000000000004</v>
      </c>
      <c r="R366" s="3">
        <v>266077.65999999997</v>
      </c>
      <c r="S366" s="3">
        <v>24544.89</v>
      </c>
      <c r="T366" s="3">
        <v>27111.599999999999</v>
      </c>
      <c r="U366" s="3">
        <v>6532887.8899999997</v>
      </c>
      <c r="V366" s="3">
        <v>8203387.8499999996</v>
      </c>
      <c r="W366" s="12">
        <v>7961151.6299999999</v>
      </c>
      <c r="X366" s="3">
        <v>0.97050000000000003</v>
      </c>
      <c r="Y366" s="3">
        <v>7961151.6299999999</v>
      </c>
      <c r="Z366" s="3">
        <v>8203387.8499999996</v>
      </c>
      <c r="AA366" s="3">
        <v>3187387.01</v>
      </c>
      <c r="AB366" s="3">
        <v>0</v>
      </c>
      <c r="AC366" s="3">
        <v>341340.64</v>
      </c>
      <c r="AD366" s="3">
        <v>65952.72</v>
      </c>
      <c r="AE366" s="12">
        <v>46856.37</v>
      </c>
      <c r="AF366" s="3">
        <v>0</v>
      </c>
      <c r="AG366" s="6">
        <v>486548.23</v>
      </c>
      <c r="AH366" s="3">
        <v>1003019.31</v>
      </c>
      <c r="AI366" s="3">
        <v>1197558.55</v>
      </c>
      <c r="AJ366" s="3">
        <v>0</v>
      </c>
      <c r="AK366" s="3">
        <v>1</v>
      </c>
      <c r="AL366" s="3">
        <v>0</v>
      </c>
      <c r="AM366" s="3">
        <v>1421163.74</v>
      </c>
      <c r="AN366" s="3">
        <v>7100</v>
      </c>
      <c r="AO366" s="3">
        <v>33002786</v>
      </c>
      <c r="AP366" s="3">
        <v>27639</v>
      </c>
      <c r="AQ366" s="3">
        <v>0</v>
      </c>
      <c r="AR366" s="3">
        <v>0</v>
      </c>
      <c r="AS366" s="3">
        <v>36.29</v>
      </c>
      <c r="AT366" s="3">
        <v>0</v>
      </c>
      <c r="AU366" s="3">
        <v>43.06</v>
      </c>
      <c r="AV366" s="3">
        <v>33003</v>
      </c>
      <c r="AW366" s="3">
        <v>79.349999999999994</v>
      </c>
      <c r="AX366" s="3">
        <v>6.6</v>
      </c>
      <c r="AY366" s="3">
        <v>6.19</v>
      </c>
      <c r="AZ366" s="3">
        <v>4.45</v>
      </c>
      <c r="BA366" s="3">
        <v>0</v>
      </c>
      <c r="BB366" s="3">
        <v>1.22</v>
      </c>
      <c r="BC366" s="3">
        <v>0</v>
      </c>
      <c r="BD366" s="3">
        <v>1.21</v>
      </c>
      <c r="BE366" s="3">
        <v>0</v>
      </c>
      <c r="BF366" s="3">
        <v>23.96</v>
      </c>
      <c r="BG366" s="3">
        <v>2.12</v>
      </c>
      <c r="BH366" s="3">
        <v>360000</v>
      </c>
      <c r="BI366" s="3">
        <v>548500</v>
      </c>
      <c r="BJ366" s="3">
        <v>149000</v>
      </c>
      <c r="BK366" s="3">
        <v>1047309</v>
      </c>
      <c r="BL366" s="3">
        <v>42000</v>
      </c>
      <c r="BM366" s="3">
        <v>0</v>
      </c>
      <c r="BN366" s="3">
        <v>104411.58</v>
      </c>
      <c r="BO366" s="3">
        <v>0.83</v>
      </c>
      <c r="BP366" s="3">
        <v>790827.5</v>
      </c>
      <c r="BQ366" s="3">
        <v>131500.63</v>
      </c>
      <c r="BR366" s="3">
        <v>0</v>
      </c>
      <c r="BS366" s="3">
        <v>0</v>
      </c>
      <c r="BT366" s="3">
        <v>344294.45</v>
      </c>
      <c r="BU366" s="3">
        <v>2286.08</v>
      </c>
      <c r="BV366" s="3">
        <v>59508.13</v>
      </c>
      <c r="BW366" s="3">
        <v>1852.14</v>
      </c>
      <c r="BX366" s="3">
        <v>0</v>
      </c>
      <c r="BY366" s="3">
        <v>0</v>
      </c>
      <c r="BZ366" s="3">
        <v>0.83</v>
      </c>
      <c r="CA366" s="3">
        <v>0</v>
      </c>
      <c r="CB366" s="3">
        <v>61500.63</v>
      </c>
      <c r="CC366" s="3">
        <v>15898.48</v>
      </c>
      <c r="CD366" s="3">
        <v>0</v>
      </c>
      <c r="CE366" s="3">
        <v>0</v>
      </c>
      <c r="CF366" s="3">
        <v>0</v>
      </c>
      <c r="CG366" s="3">
        <v>0</v>
      </c>
      <c r="CH366" s="3">
        <v>0</v>
      </c>
      <c r="CI366" s="3">
        <v>56367.7</v>
      </c>
      <c r="CJ366" s="3">
        <v>0</v>
      </c>
      <c r="CK366" s="3">
        <v>0</v>
      </c>
      <c r="CL366" s="3">
        <v>0</v>
      </c>
      <c r="CM366" s="3">
        <v>2618722.29</v>
      </c>
      <c r="CN366" s="3">
        <v>217847.12</v>
      </c>
      <c r="CO366" s="3">
        <v>204205.55</v>
      </c>
      <c r="CP366" s="3">
        <v>146713.92000000001</v>
      </c>
      <c r="CQ366" s="3">
        <v>40147.86</v>
      </c>
      <c r="CR366" s="3">
        <v>0</v>
      </c>
      <c r="CS366" s="3">
        <v>40000</v>
      </c>
      <c r="CT366" s="3">
        <v>0</v>
      </c>
      <c r="CU366" s="3">
        <v>790827.5</v>
      </c>
      <c r="CV366" s="3">
        <v>70000</v>
      </c>
      <c r="CW366" s="3">
        <v>27317.13</v>
      </c>
      <c r="CX366" s="3">
        <v>366558.15</v>
      </c>
      <c r="CY366" s="3">
        <v>14700</v>
      </c>
      <c r="CZ366" s="3">
        <v>11123.7</v>
      </c>
      <c r="DA366" s="3">
        <v>63127.199999999997</v>
      </c>
      <c r="DB366" s="3">
        <v>987800.87</v>
      </c>
      <c r="DC366" s="3">
        <v>0</v>
      </c>
      <c r="DD366" s="3">
        <v>0</v>
      </c>
      <c r="DE366" s="3">
        <v>0</v>
      </c>
      <c r="DF366" s="3">
        <v>0</v>
      </c>
      <c r="DG366" s="3">
        <v>0</v>
      </c>
      <c r="DH366" s="3">
        <v>0</v>
      </c>
      <c r="DI366" s="3">
        <v>0</v>
      </c>
      <c r="DJ366" s="3">
        <v>0</v>
      </c>
      <c r="DK366" s="3">
        <v>0</v>
      </c>
      <c r="DL366" s="3">
        <v>0</v>
      </c>
      <c r="DM366" s="3">
        <v>4855881.1100000003</v>
      </c>
      <c r="DN366" s="3">
        <v>63127.199999999997</v>
      </c>
      <c r="DO366" s="3">
        <v>0</v>
      </c>
      <c r="DP366" s="3">
        <v>0</v>
      </c>
      <c r="DQ366" s="3">
        <v>0</v>
      </c>
      <c r="DR366" s="3">
        <v>0</v>
      </c>
      <c r="DS366" s="3">
        <v>0</v>
      </c>
      <c r="DT366" s="3" t="s">
        <v>121</v>
      </c>
      <c r="DU366" s="3" t="s">
        <v>122</v>
      </c>
      <c r="DV366" s="16" t="s">
        <v>1076</v>
      </c>
    </row>
    <row r="367" spans="1:126" ht="12.75" customHeight="1" x14ac:dyDescent="0.25">
      <c r="A367" s="3" t="s">
        <v>1063</v>
      </c>
      <c r="B367" s="3" t="s">
        <v>537</v>
      </c>
      <c r="C367" s="7" t="s">
        <v>963</v>
      </c>
      <c r="D367" s="7" t="s">
        <v>544</v>
      </c>
      <c r="E367" s="3" t="s">
        <v>125</v>
      </c>
      <c r="F367" s="8"/>
      <c r="G367" s="8"/>
      <c r="H367" s="8"/>
      <c r="I367" s="8"/>
      <c r="J367" s="5">
        <v>649</v>
      </c>
      <c r="K367" s="8"/>
      <c r="L367" s="8"/>
      <c r="M367" s="3">
        <v>0</v>
      </c>
      <c r="N367" s="3">
        <v>649</v>
      </c>
      <c r="O367" s="3">
        <v>649</v>
      </c>
      <c r="P367" s="3">
        <v>2400</v>
      </c>
      <c r="Q367" s="3">
        <v>48.441000000000003</v>
      </c>
      <c r="R367" s="3">
        <v>147357.51999999999</v>
      </c>
      <c r="S367" s="3">
        <v>7356.31</v>
      </c>
      <c r="T367" s="3">
        <v>13239.6</v>
      </c>
      <c r="U367" s="3">
        <v>3876178.6</v>
      </c>
      <c r="V367" s="3">
        <v>4853502.09</v>
      </c>
      <c r="W367" s="12">
        <v>4706668.84</v>
      </c>
      <c r="X367" s="3">
        <v>0.96970000000000001</v>
      </c>
      <c r="Y367" s="3">
        <v>4706668.84</v>
      </c>
      <c r="Z367" s="3">
        <v>4853502.09</v>
      </c>
      <c r="AA367" s="3">
        <v>1955016.63</v>
      </c>
      <c r="AB367" s="3">
        <v>0</v>
      </c>
      <c r="AC367" s="3">
        <v>138516.85</v>
      </c>
      <c r="AD367" s="3">
        <v>32475.96</v>
      </c>
      <c r="AE367" s="12">
        <v>34203.93</v>
      </c>
      <c r="AF367" s="3">
        <v>0</v>
      </c>
      <c r="AG367" s="6">
        <v>198904.6</v>
      </c>
      <c r="AH367" s="3">
        <v>682831.35</v>
      </c>
      <c r="AI367" s="3">
        <v>0</v>
      </c>
      <c r="AJ367" s="3">
        <v>744555.74</v>
      </c>
      <c r="AK367" s="3">
        <v>0</v>
      </c>
      <c r="AL367" s="3">
        <v>1</v>
      </c>
      <c r="AM367" s="3">
        <v>816490.24</v>
      </c>
      <c r="AN367" s="3">
        <v>14000</v>
      </c>
      <c r="AO367" s="3">
        <v>32447255</v>
      </c>
      <c r="AP367" s="3">
        <v>0</v>
      </c>
      <c r="AQ367" s="3">
        <v>29753</v>
      </c>
      <c r="AR367" s="3">
        <v>0</v>
      </c>
      <c r="AS367" s="3">
        <v>0</v>
      </c>
      <c r="AT367" s="3">
        <v>22.95</v>
      </c>
      <c r="AU367" s="3">
        <v>25.16</v>
      </c>
      <c r="AV367" s="3">
        <v>32447</v>
      </c>
      <c r="AW367" s="3">
        <v>48.11</v>
      </c>
      <c r="AX367" s="3">
        <v>6.12</v>
      </c>
      <c r="AY367" s="3">
        <v>3.93</v>
      </c>
      <c r="AZ367" s="3">
        <v>6.13</v>
      </c>
      <c r="BA367" s="3">
        <v>0</v>
      </c>
      <c r="BB367" s="3">
        <v>1.39</v>
      </c>
      <c r="BC367" s="3">
        <v>0</v>
      </c>
      <c r="BD367" s="3">
        <v>0.62</v>
      </c>
      <c r="BE367" s="3">
        <v>0</v>
      </c>
      <c r="BF367" s="3">
        <v>20.65</v>
      </c>
      <c r="BG367" s="3">
        <v>2.16</v>
      </c>
      <c r="BH367" s="3">
        <v>264682</v>
      </c>
      <c r="BI367" s="3">
        <v>242063.87</v>
      </c>
      <c r="BJ367" s="3">
        <v>200000</v>
      </c>
      <c r="BK367" s="3">
        <v>574790</v>
      </c>
      <c r="BL367" s="3">
        <v>45000</v>
      </c>
      <c r="BM367" s="3">
        <v>0</v>
      </c>
      <c r="BN367" s="3">
        <v>101196.41</v>
      </c>
      <c r="BO367" s="3">
        <v>2.95</v>
      </c>
      <c r="BP367" s="3">
        <v>670086.26</v>
      </c>
      <c r="BQ367" s="3">
        <v>105036.4</v>
      </c>
      <c r="BR367" s="3">
        <v>0</v>
      </c>
      <c r="BS367" s="3">
        <v>9963.27</v>
      </c>
      <c r="BT367" s="3">
        <v>114524.95</v>
      </c>
      <c r="BU367" s="3">
        <v>1046.52</v>
      </c>
      <c r="BV367" s="3">
        <v>68337.289999999994</v>
      </c>
      <c r="BW367" s="3">
        <v>0</v>
      </c>
      <c r="BX367" s="3">
        <v>0</v>
      </c>
      <c r="BY367" s="3">
        <v>32449.91</v>
      </c>
      <c r="BZ367" s="3">
        <v>2.95</v>
      </c>
      <c r="CA367" s="3">
        <v>0</v>
      </c>
      <c r="CB367" s="3">
        <v>35036.400000000001</v>
      </c>
      <c r="CC367" s="3">
        <v>13992.14</v>
      </c>
      <c r="CD367" s="3">
        <v>0</v>
      </c>
      <c r="CE367" s="3">
        <v>0</v>
      </c>
      <c r="CF367" s="3">
        <v>0</v>
      </c>
      <c r="CG367" s="3">
        <v>0</v>
      </c>
      <c r="CH367" s="3">
        <v>0</v>
      </c>
      <c r="CI367" s="3">
        <v>43973.8</v>
      </c>
      <c r="CJ367" s="3">
        <v>0</v>
      </c>
      <c r="CK367" s="3">
        <v>0</v>
      </c>
      <c r="CL367" s="3">
        <v>0</v>
      </c>
      <c r="CM367" s="3">
        <v>1561045.98</v>
      </c>
      <c r="CN367" s="3">
        <v>198641.79</v>
      </c>
      <c r="CO367" s="3">
        <v>127538.92</v>
      </c>
      <c r="CP367" s="3">
        <v>198953.48</v>
      </c>
      <c r="CQ367" s="3">
        <v>45000</v>
      </c>
      <c r="CR367" s="3">
        <v>0</v>
      </c>
      <c r="CS367" s="3">
        <v>20000</v>
      </c>
      <c r="CT367" s="3">
        <v>0</v>
      </c>
      <c r="CU367" s="3">
        <v>670086.26</v>
      </c>
      <c r="CV367" s="3">
        <v>70000</v>
      </c>
      <c r="CW367" s="3">
        <v>52936.4</v>
      </c>
      <c r="CX367" s="3">
        <v>201176.5</v>
      </c>
      <c r="CY367" s="3">
        <v>11447.79</v>
      </c>
      <c r="CZ367" s="3">
        <v>9334.5</v>
      </c>
      <c r="DA367" s="3">
        <v>21042.400000000001</v>
      </c>
      <c r="DB367" s="3">
        <v>506452.71</v>
      </c>
      <c r="DC367" s="3">
        <v>0</v>
      </c>
      <c r="DD367" s="3">
        <v>0</v>
      </c>
      <c r="DE367" s="3">
        <v>0</v>
      </c>
      <c r="DF367" s="3">
        <v>0</v>
      </c>
      <c r="DG367" s="3">
        <v>0</v>
      </c>
      <c r="DH367" s="3">
        <v>0</v>
      </c>
      <c r="DI367" s="3">
        <v>0</v>
      </c>
      <c r="DJ367" s="3">
        <v>0</v>
      </c>
      <c r="DK367" s="3">
        <v>0</v>
      </c>
      <c r="DL367" s="3">
        <v>0</v>
      </c>
      <c r="DM367" s="3">
        <v>2946718.26</v>
      </c>
      <c r="DN367" s="3">
        <v>21042.400000000001</v>
      </c>
      <c r="DO367" s="3">
        <v>0</v>
      </c>
      <c r="DP367" s="3">
        <v>0</v>
      </c>
      <c r="DQ367" s="3">
        <v>0</v>
      </c>
      <c r="DR367" s="3">
        <v>0</v>
      </c>
      <c r="DS367" s="3">
        <v>0</v>
      </c>
      <c r="DT367" s="3" t="s">
        <v>121</v>
      </c>
      <c r="DU367" s="3" t="s">
        <v>122</v>
      </c>
      <c r="DV367" s="16" t="s">
        <v>1077</v>
      </c>
    </row>
    <row r="368" spans="1:126" ht="12.75" customHeight="1" x14ac:dyDescent="0.25">
      <c r="A368" s="3" t="s">
        <v>1063</v>
      </c>
      <c r="B368" s="3" t="s">
        <v>537</v>
      </c>
      <c r="C368" s="7" t="s">
        <v>964</v>
      </c>
      <c r="D368" s="7" t="s">
        <v>545</v>
      </c>
      <c r="E368" s="3" t="s">
        <v>120</v>
      </c>
      <c r="F368" s="5">
        <v>310</v>
      </c>
      <c r="G368" s="8"/>
      <c r="H368" s="8"/>
      <c r="I368" s="8"/>
      <c r="J368" s="8"/>
      <c r="K368" s="8"/>
      <c r="L368" s="5">
        <v>84</v>
      </c>
      <c r="M368" s="3">
        <v>394</v>
      </c>
      <c r="N368" s="3">
        <v>0</v>
      </c>
      <c r="O368" s="3">
        <v>394</v>
      </c>
      <c r="P368" s="3">
        <v>2000</v>
      </c>
      <c r="Q368" s="3">
        <v>27.603999999999999</v>
      </c>
      <c r="R368" s="3">
        <v>83971.37</v>
      </c>
      <c r="S368" s="3">
        <v>4091.15</v>
      </c>
      <c r="T368" s="3">
        <v>8037.6</v>
      </c>
      <c r="U368" s="3">
        <v>1947266.13</v>
      </c>
      <c r="V368" s="3">
        <v>2415275.2400000002</v>
      </c>
      <c r="W368" s="12">
        <v>1991266.13</v>
      </c>
      <c r="X368" s="3">
        <v>0.82440000000000002</v>
      </c>
      <c r="Y368" s="3">
        <v>1991266.13</v>
      </c>
      <c r="Z368" s="3">
        <v>2415275.2400000002</v>
      </c>
      <c r="AA368" s="3">
        <v>982544</v>
      </c>
      <c r="AB368" s="3">
        <v>0</v>
      </c>
      <c r="AC368" s="3">
        <v>59151.22</v>
      </c>
      <c r="AD368" s="3">
        <v>19715.759999999998</v>
      </c>
      <c r="AE368" s="12">
        <v>106635.39</v>
      </c>
      <c r="AF368" s="3">
        <v>0</v>
      </c>
      <c r="AG368" s="6">
        <v>61614.31</v>
      </c>
      <c r="AH368" s="3">
        <v>537128.9</v>
      </c>
      <c r="AI368" s="3">
        <v>222727.58</v>
      </c>
      <c r="AJ368" s="3">
        <v>0</v>
      </c>
      <c r="AK368" s="3">
        <v>1</v>
      </c>
      <c r="AL368" s="3">
        <v>0</v>
      </c>
      <c r="AM368" s="3">
        <v>30000</v>
      </c>
      <c r="AN368" s="3">
        <v>14000</v>
      </c>
      <c r="AO368" s="3">
        <v>5044813</v>
      </c>
      <c r="AP368" s="3">
        <v>12166</v>
      </c>
      <c r="AQ368" s="3">
        <v>0</v>
      </c>
      <c r="AR368" s="3">
        <v>0</v>
      </c>
      <c r="AS368" s="3">
        <v>44.15</v>
      </c>
      <c r="AT368" s="3">
        <v>0</v>
      </c>
      <c r="AU368" s="3">
        <v>5.95</v>
      </c>
      <c r="AV368" s="3">
        <v>5045</v>
      </c>
      <c r="AW368" s="3">
        <v>50.1</v>
      </c>
      <c r="AX368" s="3">
        <v>11.12</v>
      </c>
      <c r="AY368" s="3">
        <v>0</v>
      </c>
      <c r="AZ368" s="3">
        <v>4.26</v>
      </c>
      <c r="BA368" s="3">
        <v>0</v>
      </c>
      <c r="BB368" s="3">
        <v>1.88</v>
      </c>
      <c r="BC368" s="3">
        <v>0</v>
      </c>
      <c r="BD368" s="3">
        <v>0</v>
      </c>
      <c r="BE368" s="3">
        <v>0</v>
      </c>
      <c r="BF368" s="3">
        <v>33.729999999999997</v>
      </c>
      <c r="BG368" s="3">
        <v>9.91</v>
      </c>
      <c r="BH368" s="3">
        <v>193757</v>
      </c>
      <c r="BI368" s="3">
        <v>0</v>
      </c>
      <c r="BJ368" s="3">
        <v>24000</v>
      </c>
      <c r="BK368" s="3">
        <v>247926</v>
      </c>
      <c r="BL368" s="3">
        <v>12968</v>
      </c>
      <c r="BM368" s="3">
        <v>0</v>
      </c>
      <c r="BN368" s="3">
        <v>40157.53</v>
      </c>
      <c r="BO368" s="3">
        <v>0</v>
      </c>
      <c r="BP368" s="3">
        <v>235333</v>
      </c>
      <c r="BQ368" s="3">
        <v>140835.15</v>
      </c>
      <c r="BR368" s="3">
        <v>0</v>
      </c>
      <c r="BS368" s="3">
        <v>7355.01</v>
      </c>
      <c r="BT368" s="3">
        <v>0</v>
      </c>
      <c r="BU368" s="3">
        <v>2486.0300000000002</v>
      </c>
      <c r="BV368" s="3">
        <v>13799.81</v>
      </c>
      <c r="BW368" s="3">
        <v>2968</v>
      </c>
      <c r="BX368" s="3">
        <v>0</v>
      </c>
      <c r="BY368" s="3">
        <v>37759.879999999997</v>
      </c>
      <c r="BZ368" s="3">
        <v>0</v>
      </c>
      <c r="CA368" s="3">
        <v>65191.55</v>
      </c>
      <c r="CB368" s="3">
        <v>78821.89</v>
      </c>
      <c r="CC368" s="3">
        <v>2509.9299999999998</v>
      </c>
      <c r="CD368" s="3">
        <v>0</v>
      </c>
      <c r="CE368" s="3">
        <v>0</v>
      </c>
      <c r="CF368" s="3">
        <v>0</v>
      </c>
      <c r="CG368" s="3">
        <v>500</v>
      </c>
      <c r="CH368" s="3">
        <v>0</v>
      </c>
      <c r="CI368" s="3">
        <v>0</v>
      </c>
      <c r="CJ368" s="3">
        <v>0</v>
      </c>
      <c r="CK368" s="3">
        <v>0</v>
      </c>
      <c r="CL368" s="3">
        <v>12013.26</v>
      </c>
      <c r="CM368" s="3">
        <v>252727.58</v>
      </c>
      <c r="CN368" s="3">
        <v>56115.06</v>
      </c>
      <c r="CO368" s="3">
        <v>0</v>
      </c>
      <c r="CP368" s="3">
        <v>21513.97</v>
      </c>
      <c r="CQ368" s="3">
        <v>9500</v>
      </c>
      <c r="CR368" s="3">
        <v>0</v>
      </c>
      <c r="CS368" s="3">
        <v>0</v>
      </c>
      <c r="CT368" s="3">
        <v>0</v>
      </c>
      <c r="CU368" s="3">
        <v>170141.45</v>
      </c>
      <c r="CV368" s="3">
        <v>50000</v>
      </c>
      <c r="CW368" s="3">
        <v>38751.4</v>
      </c>
      <c r="CX368" s="3">
        <v>86774.1</v>
      </c>
      <c r="CY368" s="3">
        <v>0.17</v>
      </c>
      <c r="CZ368" s="3">
        <v>0</v>
      </c>
      <c r="DA368" s="3">
        <v>63888.5</v>
      </c>
      <c r="DB368" s="3">
        <v>234126.19</v>
      </c>
      <c r="DC368" s="3">
        <v>0</v>
      </c>
      <c r="DD368" s="3">
        <v>0</v>
      </c>
      <c r="DE368" s="3">
        <v>0</v>
      </c>
      <c r="DF368" s="3">
        <v>0</v>
      </c>
      <c r="DG368" s="3">
        <v>0</v>
      </c>
      <c r="DH368" s="3">
        <v>0</v>
      </c>
      <c r="DI368" s="3">
        <v>0</v>
      </c>
      <c r="DJ368" s="3">
        <v>0</v>
      </c>
      <c r="DK368" s="3">
        <v>0</v>
      </c>
      <c r="DL368" s="3">
        <v>0</v>
      </c>
      <c r="DM368" s="3">
        <v>1676924.24</v>
      </c>
      <c r="DN368" s="3">
        <v>63888.5</v>
      </c>
      <c r="DO368" s="3">
        <v>0</v>
      </c>
      <c r="DP368" s="3">
        <v>0</v>
      </c>
      <c r="DQ368" s="3">
        <v>0</v>
      </c>
      <c r="DR368" s="3">
        <v>0</v>
      </c>
      <c r="DS368" s="3">
        <v>0</v>
      </c>
      <c r="DT368" s="3" t="s">
        <v>121</v>
      </c>
      <c r="DU368" s="3" t="s">
        <v>122</v>
      </c>
      <c r="DV368" s="16" t="s">
        <v>1078</v>
      </c>
    </row>
    <row r="369" spans="1:126" ht="12.75" customHeight="1" x14ac:dyDescent="0.25">
      <c r="A369" s="3" t="s">
        <v>1063</v>
      </c>
      <c r="B369" s="3" t="s">
        <v>537</v>
      </c>
      <c r="C369" s="7" t="s">
        <v>965</v>
      </c>
      <c r="D369" s="7" t="s">
        <v>546</v>
      </c>
      <c r="E369" s="3" t="s">
        <v>129</v>
      </c>
      <c r="F369" s="5">
        <v>40</v>
      </c>
      <c r="G369" s="8"/>
      <c r="H369" s="8"/>
      <c r="I369" s="8"/>
      <c r="J369" s="5">
        <v>34</v>
      </c>
      <c r="K369" s="8"/>
      <c r="L369" s="5">
        <v>16</v>
      </c>
      <c r="M369" s="3">
        <v>56</v>
      </c>
      <c r="N369" s="3">
        <v>34</v>
      </c>
      <c r="O369" s="3">
        <v>90</v>
      </c>
      <c r="P369" s="3">
        <v>1000</v>
      </c>
      <c r="Q369" s="3">
        <v>12.177</v>
      </c>
      <c r="R369" s="3">
        <v>37042.43</v>
      </c>
      <c r="S369" s="3">
        <v>2423.21</v>
      </c>
      <c r="T369" s="3">
        <v>1836</v>
      </c>
      <c r="U369" s="3">
        <v>766318.07</v>
      </c>
      <c r="V369" s="3">
        <v>948410.54</v>
      </c>
      <c r="W369" s="12">
        <v>948410.54</v>
      </c>
      <c r="X369" s="3">
        <v>1</v>
      </c>
      <c r="Y369" s="3">
        <v>948410.54</v>
      </c>
      <c r="Z369" s="3">
        <v>948410.54</v>
      </c>
      <c r="AA369" s="3">
        <v>393353.97</v>
      </c>
      <c r="AB369" s="3">
        <v>0</v>
      </c>
      <c r="AC369" s="3">
        <v>13061.31</v>
      </c>
      <c r="AD369" s="3">
        <v>4353.4799999999996</v>
      </c>
      <c r="AE369" s="12">
        <v>94841.05</v>
      </c>
      <c r="AF369" s="3">
        <v>341.24</v>
      </c>
      <c r="AG369" s="6">
        <v>69559.820000000007</v>
      </c>
      <c r="AH369" s="3">
        <v>125851.5</v>
      </c>
      <c r="AI369" s="3">
        <v>48488.213600000003</v>
      </c>
      <c r="AJ369" s="3">
        <v>56920.946400000001</v>
      </c>
      <c r="AK369" s="3">
        <v>0.46</v>
      </c>
      <c r="AL369" s="3">
        <v>0.54</v>
      </c>
      <c r="AM369" s="3">
        <v>181216.97</v>
      </c>
      <c r="AN369" s="3">
        <v>0</v>
      </c>
      <c r="AO369" s="3">
        <v>2009311</v>
      </c>
      <c r="AP369" s="3">
        <v>1100</v>
      </c>
      <c r="AQ369" s="3">
        <v>4834</v>
      </c>
      <c r="AR369" s="3">
        <v>0</v>
      </c>
      <c r="AS369" s="3">
        <v>34.21</v>
      </c>
      <c r="AT369" s="3">
        <v>18.25</v>
      </c>
      <c r="AU369" s="3">
        <v>90.19</v>
      </c>
      <c r="AV369" s="3">
        <v>2009</v>
      </c>
      <c r="AW369" s="3">
        <v>142.65</v>
      </c>
      <c r="AX369" s="3">
        <v>36.700000000000003</v>
      </c>
      <c r="AY369" s="3">
        <v>12.87</v>
      </c>
      <c r="AZ369" s="3">
        <v>0</v>
      </c>
      <c r="BA369" s="3">
        <v>0</v>
      </c>
      <c r="BB369" s="3">
        <v>0</v>
      </c>
      <c r="BC369" s="3">
        <v>0</v>
      </c>
      <c r="BD369" s="3">
        <v>0</v>
      </c>
      <c r="BE369" s="3">
        <v>0</v>
      </c>
      <c r="BF369" s="3">
        <v>0</v>
      </c>
      <c r="BG369" s="3">
        <v>10.45</v>
      </c>
      <c r="BH369" s="3">
        <v>124000</v>
      </c>
      <c r="BI369" s="3">
        <v>105439.41</v>
      </c>
      <c r="BJ369" s="3">
        <v>1162.04</v>
      </c>
      <c r="BK369" s="3">
        <v>112000</v>
      </c>
      <c r="BL369" s="3">
        <v>4216.25</v>
      </c>
      <c r="BM369" s="3">
        <v>0</v>
      </c>
      <c r="BN369" s="3">
        <v>15051.68</v>
      </c>
      <c r="BO369" s="3">
        <v>0</v>
      </c>
      <c r="BP369" s="3">
        <v>0</v>
      </c>
      <c r="BQ369" s="3">
        <v>31935.75</v>
      </c>
      <c r="BR369" s="3">
        <v>17656.169999999998</v>
      </c>
      <c r="BS369" s="3">
        <v>20391.23</v>
      </c>
      <c r="BT369" s="3">
        <v>79586.75</v>
      </c>
      <c r="BU369" s="3">
        <v>1162.04</v>
      </c>
      <c r="BV369" s="3">
        <v>6989.81</v>
      </c>
      <c r="BW369" s="3">
        <v>4216.25</v>
      </c>
      <c r="BX369" s="3">
        <v>0</v>
      </c>
      <c r="BY369" s="3">
        <v>14108.12</v>
      </c>
      <c r="BZ369" s="3">
        <v>0</v>
      </c>
      <c r="CA369" s="3">
        <v>0</v>
      </c>
      <c r="CB369" s="3">
        <v>10935.75</v>
      </c>
      <c r="CC369" s="3">
        <v>9723.69</v>
      </c>
      <c r="CD369" s="3">
        <v>0</v>
      </c>
      <c r="CE369" s="3">
        <v>0</v>
      </c>
      <c r="CF369" s="3">
        <v>0</v>
      </c>
      <c r="CG369" s="3">
        <v>0</v>
      </c>
      <c r="CH369" s="3">
        <v>0</v>
      </c>
      <c r="CI369" s="3">
        <v>0</v>
      </c>
      <c r="CJ369" s="3">
        <v>0</v>
      </c>
      <c r="CK369" s="3">
        <v>0</v>
      </c>
      <c r="CL369" s="3">
        <v>0</v>
      </c>
      <c r="CM369" s="3">
        <v>286626.13</v>
      </c>
      <c r="CN369" s="3">
        <v>73749.850000000006</v>
      </c>
      <c r="CO369" s="3">
        <v>25852.66</v>
      </c>
      <c r="CP369" s="3">
        <v>0</v>
      </c>
      <c r="CQ369" s="3">
        <v>0</v>
      </c>
      <c r="CR369" s="3">
        <v>0</v>
      </c>
      <c r="CS369" s="3">
        <v>0</v>
      </c>
      <c r="CT369" s="3">
        <v>0</v>
      </c>
      <c r="CU369" s="3">
        <v>0</v>
      </c>
      <c r="CV369" s="3">
        <v>21000</v>
      </c>
      <c r="CW369" s="3">
        <v>15000</v>
      </c>
      <c r="CX369" s="3">
        <v>39200</v>
      </c>
      <c r="CY369" s="3">
        <v>0</v>
      </c>
      <c r="CZ369" s="3">
        <v>0</v>
      </c>
      <c r="DA369" s="3">
        <v>10067.61</v>
      </c>
      <c r="DB369" s="3">
        <v>105010.19</v>
      </c>
      <c r="DC369" s="3">
        <v>0</v>
      </c>
      <c r="DD369" s="3">
        <v>0</v>
      </c>
      <c r="DE369" s="3">
        <v>0</v>
      </c>
      <c r="DF369" s="3">
        <v>0</v>
      </c>
      <c r="DG369" s="3">
        <v>0</v>
      </c>
      <c r="DH369" s="3">
        <v>0</v>
      </c>
      <c r="DI369" s="3">
        <v>0</v>
      </c>
      <c r="DJ369" s="3">
        <v>0</v>
      </c>
      <c r="DK369" s="3">
        <v>0</v>
      </c>
      <c r="DL369" s="3">
        <v>0</v>
      </c>
      <c r="DM369" s="3">
        <v>574568.42000000004</v>
      </c>
      <c r="DN369" s="3">
        <v>10067.620000000001</v>
      </c>
      <c r="DO369" s="3">
        <v>0</v>
      </c>
      <c r="DP369" s="3">
        <v>0</v>
      </c>
      <c r="DQ369" s="3">
        <v>0</v>
      </c>
      <c r="DR369" s="3">
        <v>0</v>
      </c>
      <c r="DS369" s="3">
        <v>0</v>
      </c>
      <c r="DT369" s="3" t="s">
        <v>121</v>
      </c>
      <c r="DU369" s="3" t="s">
        <v>122</v>
      </c>
      <c r="DV369" s="16" t="s">
        <v>1076</v>
      </c>
    </row>
    <row r="370" spans="1:126" ht="12.75" customHeight="1" x14ac:dyDescent="0.25">
      <c r="A370" s="3" t="s">
        <v>1063</v>
      </c>
      <c r="B370" s="3" t="s">
        <v>537</v>
      </c>
      <c r="C370" s="7" t="s">
        <v>966</v>
      </c>
      <c r="D370" s="7" t="s">
        <v>547</v>
      </c>
      <c r="E370" s="3" t="s">
        <v>120</v>
      </c>
      <c r="F370" s="5">
        <v>36</v>
      </c>
      <c r="G370" s="8"/>
      <c r="H370" s="8"/>
      <c r="I370" s="8"/>
      <c r="J370" s="8"/>
      <c r="K370" s="8"/>
      <c r="L370" s="8"/>
      <c r="M370" s="3">
        <v>36</v>
      </c>
      <c r="N370" s="3">
        <v>0</v>
      </c>
      <c r="O370" s="3">
        <v>36</v>
      </c>
      <c r="P370" s="3">
        <v>5600</v>
      </c>
      <c r="Q370" s="3">
        <v>4</v>
      </c>
      <c r="R370" s="3">
        <v>12168</v>
      </c>
      <c r="S370" s="3">
        <v>1555.08</v>
      </c>
      <c r="T370" s="3">
        <v>734.4</v>
      </c>
      <c r="U370" s="3">
        <v>195005.99</v>
      </c>
      <c r="V370" s="3">
        <v>241303.54</v>
      </c>
      <c r="W370" s="12">
        <v>217720.16</v>
      </c>
      <c r="X370" s="3">
        <v>0.90229999999999999</v>
      </c>
      <c r="Y370" s="3">
        <v>217720.16</v>
      </c>
      <c r="Z370" s="3">
        <v>241303.54</v>
      </c>
      <c r="AA370" s="3">
        <v>92156.65</v>
      </c>
      <c r="AB370" s="3">
        <v>0</v>
      </c>
      <c r="AC370" s="3">
        <v>6638.81</v>
      </c>
      <c r="AD370" s="3">
        <v>1801.44</v>
      </c>
      <c r="AE370" s="12">
        <v>21772.02</v>
      </c>
      <c r="AF370" s="3">
        <v>0</v>
      </c>
      <c r="AG370" s="6">
        <v>13812.21</v>
      </c>
      <c r="AH370" s="3">
        <v>20147.2</v>
      </c>
      <c r="AI370" s="3">
        <v>33039.550000000003</v>
      </c>
      <c r="AJ370" s="3">
        <v>0</v>
      </c>
      <c r="AK370" s="3">
        <v>1</v>
      </c>
      <c r="AL370" s="3">
        <v>0</v>
      </c>
      <c r="AM370" s="3">
        <v>22714.17</v>
      </c>
      <c r="AN370" s="3">
        <v>0</v>
      </c>
      <c r="AO370" s="3">
        <v>1049387</v>
      </c>
      <c r="AP370" s="3">
        <v>640</v>
      </c>
      <c r="AQ370" s="3">
        <v>0</v>
      </c>
      <c r="AR370" s="3">
        <v>0</v>
      </c>
      <c r="AS370" s="3">
        <v>31.48</v>
      </c>
      <c r="AT370" s="3">
        <v>0</v>
      </c>
      <c r="AU370" s="3">
        <v>21.65</v>
      </c>
      <c r="AV370" s="3">
        <v>1049</v>
      </c>
      <c r="AW370" s="3">
        <v>53.13</v>
      </c>
      <c r="AX370" s="3">
        <v>9.14</v>
      </c>
      <c r="AY370" s="3">
        <v>0</v>
      </c>
      <c r="AZ370" s="3">
        <v>0.95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3">
        <v>56960</v>
      </c>
      <c r="BI370" s="3">
        <v>0</v>
      </c>
      <c r="BJ370" s="3">
        <v>2537.1999999999998</v>
      </c>
      <c r="BK370" s="3">
        <v>38045</v>
      </c>
      <c r="BL370" s="3">
        <v>0</v>
      </c>
      <c r="BM370" s="3">
        <v>0</v>
      </c>
      <c r="BN370" s="3">
        <v>259</v>
      </c>
      <c r="BO370" s="3">
        <v>45.09</v>
      </c>
      <c r="BP370" s="3">
        <v>0</v>
      </c>
      <c r="BQ370" s="3">
        <v>0</v>
      </c>
      <c r="BR370" s="3">
        <v>9154.09</v>
      </c>
      <c r="BS370" s="3">
        <v>6544.1</v>
      </c>
      <c r="BT370" s="3">
        <v>0</v>
      </c>
      <c r="BU370" s="3">
        <v>1237.19</v>
      </c>
      <c r="BV370" s="3">
        <v>1530.51</v>
      </c>
      <c r="BW370" s="3">
        <v>0</v>
      </c>
      <c r="BX370" s="3">
        <v>0</v>
      </c>
      <c r="BY370" s="3">
        <v>18.89</v>
      </c>
      <c r="BZ370" s="3">
        <v>45.09</v>
      </c>
      <c r="CA370" s="3">
        <v>0</v>
      </c>
      <c r="CB370" s="3">
        <v>0</v>
      </c>
      <c r="CC370" s="3">
        <v>1123.18</v>
      </c>
      <c r="CD370" s="3">
        <v>0</v>
      </c>
      <c r="CE370" s="3">
        <v>306.39999999999998</v>
      </c>
      <c r="CF370" s="3">
        <v>82.15</v>
      </c>
      <c r="CG370" s="3">
        <v>0</v>
      </c>
      <c r="CH370" s="3">
        <v>0</v>
      </c>
      <c r="CI370" s="3">
        <v>0</v>
      </c>
      <c r="CJ370" s="3">
        <v>0</v>
      </c>
      <c r="CK370" s="3">
        <v>0</v>
      </c>
      <c r="CL370" s="3">
        <v>0</v>
      </c>
      <c r="CM370" s="3">
        <v>55753.72</v>
      </c>
      <c r="CN370" s="3">
        <v>9588.01</v>
      </c>
      <c r="CO370" s="3">
        <v>0</v>
      </c>
      <c r="CP370" s="3">
        <v>993.61</v>
      </c>
      <c r="CQ370" s="3">
        <v>0</v>
      </c>
      <c r="CR370" s="3">
        <v>0</v>
      </c>
      <c r="CS370" s="3">
        <v>0</v>
      </c>
      <c r="CT370" s="3">
        <v>0</v>
      </c>
      <c r="CU370" s="3">
        <v>0</v>
      </c>
      <c r="CV370" s="3">
        <v>0</v>
      </c>
      <c r="CW370" s="3">
        <v>11392</v>
      </c>
      <c r="CX370" s="3">
        <v>13315.75</v>
      </c>
      <c r="CY370" s="3">
        <v>0</v>
      </c>
      <c r="CZ370" s="3">
        <v>0</v>
      </c>
      <c r="DA370" s="3">
        <v>19852.349999999999</v>
      </c>
      <c r="DB370" s="3">
        <v>36432.339999999997</v>
      </c>
      <c r="DC370" s="3">
        <v>0</v>
      </c>
      <c r="DD370" s="3">
        <v>0</v>
      </c>
      <c r="DE370" s="3">
        <v>0</v>
      </c>
      <c r="DF370" s="3">
        <v>0</v>
      </c>
      <c r="DG370" s="3">
        <v>0</v>
      </c>
      <c r="DH370" s="3">
        <v>0</v>
      </c>
      <c r="DI370" s="3">
        <v>0</v>
      </c>
      <c r="DJ370" s="3">
        <v>0</v>
      </c>
      <c r="DK370" s="3">
        <v>0</v>
      </c>
      <c r="DL370" s="3">
        <v>0</v>
      </c>
      <c r="DM370" s="3">
        <v>139000.14000000001</v>
      </c>
      <c r="DN370" s="3">
        <v>19852.36</v>
      </c>
      <c r="DO370" s="3">
        <v>0</v>
      </c>
      <c r="DP370" s="3">
        <v>0</v>
      </c>
      <c r="DQ370" s="3">
        <v>0</v>
      </c>
      <c r="DR370" s="3">
        <v>0</v>
      </c>
      <c r="DS370" s="3">
        <v>0</v>
      </c>
      <c r="DT370" s="3" t="s">
        <v>121</v>
      </c>
      <c r="DU370" s="3" t="s">
        <v>122</v>
      </c>
      <c r="DV370" s="16" t="s">
        <v>1077</v>
      </c>
    </row>
    <row r="371" spans="1:126" ht="12.75" customHeight="1" x14ac:dyDescent="0.25">
      <c r="A371" s="3" t="s">
        <v>1063</v>
      </c>
      <c r="B371" s="3" t="s">
        <v>537</v>
      </c>
      <c r="C371" s="7" t="s">
        <v>967</v>
      </c>
      <c r="D371" s="7" t="s">
        <v>548</v>
      </c>
      <c r="E371" s="3" t="s">
        <v>120</v>
      </c>
      <c r="F371" s="5">
        <v>88</v>
      </c>
      <c r="G371" s="8"/>
      <c r="H371" s="8"/>
      <c r="I371" s="8"/>
      <c r="J371" s="8"/>
      <c r="K371" s="8"/>
      <c r="L371" s="5">
        <v>25</v>
      </c>
      <c r="M371" s="3">
        <v>113</v>
      </c>
      <c r="N371" s="3">
        <v>0</v>
      </c>
      <c r="O371" s="3">
        <v>113</v>
      </c>
      <c r="P371" s="3">
        <v>0</v>
      </c>
      <c r="Q371" s="3">
        <v>14.125</v>
      </c>
      <c r="R371" s="3">
        <v>42968.25</v>
      </c>
      <c r="S371" s="3">
        <v>5441.46</v>
      </c>
      <c r="T371" s="3">
        <v>2305.1999999999998</v>
      </c>
      <c r="U371" s="3">
        <v>637242.35</v>
      </c>
      <c r="V371" s="3">
        <v>791203.39</v>
      </c>
      <c r="W371" s="12">
        <v>827213.01</v>
      </c>
      <c r="X371" s="3">
        <v>1.0455000000000001</v>
      </c>
      <c r="Y371" s="3">
        <v>827213.01</v>
      </c>
      <c r="Z371" s="3">
        <v>827213.01</v>
      </c>
      <c r="AA371" s="3">
        <v>312237.73</v>
      </c>
      <c r="AB371" s="3">
        <v>0</v>
      </c>
      <c r="AC371" s="3">
        <v>18207.82</v>
      </c>
      <c r="AD371" s="3">
        <v>5554.44</v>
      </c>
      <c r="AE371" s="12">
        <v>82721.3</v>
      </c>
      <c r="AF371" s="3">
        <v>86898.880000000005</v>
      </c>
      <c r="AG371" s="6">
        <v>18563.099999999999</v>
      </c>
      <c r="AH371" s="3">
        <v>0</v>
      </c>
      <c r="AI371" s="3">
        <v>237518.79</v>
      </c>
      <c r="AJ371" s="3">
        <v>0</v>
      </c>
      <c r="AK371" s="3">
        <v>1</v>
      </c>
      <c r="AL371" s="3">
        <v>0</v>
      </c>
      <c r="AM371" s="3">
        <v>189970.66</v>
      </c>
      <c r="AN371" s="3">
        <v>0</v>
      </c>
      <c r="AO371" s="3">
        <v>8772661</v>
      </c>
      <c r="AP371" s="3">
        <v>0</v>
      </c>
      <c r="AQ371" s="3">
        <v>0</v>
      </c>
      <c r="AR371" s="3">
        <v>0</v>
      </c>
      <c r="AS371" s="3">
        <v>27.07</v>
      </c>
      <c r="AT371" s="3">
        <v>0</v>
      </c>
      <c r="AU371" s="3">
        <v>21.65</v>
      </c>
      <c r="AV371" s="3">
        <v>8773</v>
      </c>
      <c r="AW371" s="3">
        <v>48.72</v>
      </c>
      <c r="AX371" s="3">
        <v>4.07</v>
      </c>
      <c r="AY371" s="3">
        <v>3.63</v>
      </c>
      <c r="AZ371" s="3">
        <v>0</v>
      </c>
      <c r="BA371" s="3">
        <v>0</v>
      </c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2.85</v>
      </c>
      <c r="BH371" s="3">
        <v>110000.09</v>
      </c>
      <c r="BI371" s="3">
        <v>48336.18</v>
      </c>
      <c r="BJ371" s="3">
        <v>1085.53</v>
      </c>
      <c r="BK371" s="3">
        <v>111500</v>
      </c>
      <c r="BL371" s="3">
        <v>0</v>
      </c>
      <c r="BM371" s="3">
        <v>0</v>
      </c>
      <c r="BN371" s="3">
        <v>15411.95</v>
      </c>
      <c r="BO371" s="3">
        <v>3392.56</v>
      </c>
      <c r="BP371" s="3">
        <v>0</v>
      </c>
      <c r="BQ371" s="3">
        <v>51392.93</v>
      </c>
      <c r="BR371" s="3">
        <v>0</v>
      </c>
      <c r="BS371" s="3">
        <v>7967.98</v>
      </c>
      <c r="BT371" s="3">
        <v>16257.76</v>
      </c>
      <c r="BU371" s="3">
        <v>1085.53</v>
      </c>
      <c r="BV371" s="3">
        <v>2610.4299999999998</v>
      </c>
      <c r="BW371" s="3">
        <v>0</v>
      </c>
      <c r="BX371" s="3">
        <v>0</v>
      </c>
      <c r="BY371" s="3">
        <v>14528.32</v>
      </c>
      <c r="BZ371" s="3">
        <v>2388.7800000000002</v>
      </c>
      <c r="CA371" s="3">
        <v>0</v>
      </c>
      <c r="CB371" s="3">
        <v>26392.93</v>
      </c>
      <c r="CC371" s="3">
        <v>418.17</v>
      </c>
      <c r="CD371" s="3">
        <v>212.2</v>
      </c>
      <c r="CE371" s="3">
        <v>7.11</v>
      </c>
      <c r="CF371" s="3">
        <v>247.72</v>
      </c>
      <c r="CG371" s="3">
        <v>0</v>
      </c>
      <c r="CH371" s="3">
        <v>0</v>
      </c>
      <c r="CI371" s="3">
        <v>99</v>
      </c>
      <c r="CJ371" s="3">
        <v>1003.78</v>
      </c>
      <c r="CK371" s="3">
        <v>0</v>
      </c>
      <c r="CL371" s="3">
        <v>0</v>
      </c>
      <c r="CM371" s="3">
        <v>427489.45</v>
      </c>
      <c r="CN371" s="3">
        <v>35722.980000000003</v>
      </c>
      <c r="CO371" s="3">
        <v>31866.22</v>
      </c>
      <c r="CP371" s="3">
        <v>0</v>
      </c>
      <c r="CQ371" s="3">
        <v>0</v>
      </c>
      <c r="CR371" s="3">
        <v>0</v>
      </c>
      <c r="CS371" s="3">
        <v>0</v>
      </c>
      <c r="CT371" s="3">
        <v>0</v>
      </c>
      <c r="CU371" s="3">
        <v>0</v>
      </c>
      <c r="CV371" s="3">
        <v>25000</v>
      </c>
      <c r="CW371" s="3">
        <v>22000.02</v>
      </c>
      <c r="CX371" s="3">
        <v>39025</v>
      </c>
      <c r="CY371" s="3">
        <v>0</v>
      </c>
      <c r="CZ371" s="3">
        <v>0</v>
      </c>
      <c r="DA371" s="3">
        <v>32945.480000000003</v>
      </c>
      <c r="DB371" s="3">
        <v>108641.85</v>
      </c>
      <c r="DC371" s="3">
        <v>0</v>
      </c>
      <c r="DD371" s="3">
        <v>0</v>
      </c>
      <c r="DE371" s="3">
        <v>0</v>
      </c>
      <c r="DF371" s="3">
        <v>0</v>
      </c>
      <c r="DG371" s="3">
        <v>0</v>
      </c>
      <c r="DH371" s="3">
        <v>0</v>
      </c>
      <c r="DI371" s="3">
        <v>0</v>
      </c>
      <c r="DJ371" s="3">
        <v>0</v>
      </c>
      <c r="DK371" s="3">
        <v>0</v>
      </c>
      <c r="DL371" s="3">
        <v>0</v>
      </c>
      <c r="DM371" s="3">
        <v>381160.46</v>
      </c>
      <c r="DN371" s="3">
        <v>32945.480000000003</v>
      </c>
      <c r="DO371" s="3">
        <v>0</v>
      </c>
      <c r="DP371" s="3">
        <v>0</v>
      </c>
      <c r="DQ371" s="3">
        <v>0</v>
      </c>
      <c r="DR371" s="3">
        <v>0</v>
      </c>
      <c r="DS371" s="3">
        <v>0</v>
      </c>
      <c r="DT371" s="3" t="s">
        <v>126</v>
      </c>
      <c r="DU371" s="3"/>
      <c r="DV371" s="16" t="s">
        <v>1073</v>
      </c>
    </row>
    <row r="372" spans="1:126" ht="12.75" customHeight="1" x14ac:dyDescent="0.25">
      <c r="A372" s="3" t="s">
        <v>1063</v>
      </c>
      <c r="B372" s="3" t="s">
        <v>537</v>
      </c>
      <c r="C372" s="7" t="s">
        <v>968</v>
      </c>
      <c r="D372" s="7" t="s">
        <v>549</v>
      </c>
      <c r="E372" s="3" t="s">
        <v>125</v>
      </c>
      <c r="F372" s="8"/>
      <c r="G372" s="8"/>
      <c r="H372" s="8"/>
      <c r="I372" s="8"/>
      <c r="J372" s="5">
        <v>56</v>
      </c>
      <c r="K372" s="8"/>
      <c r="L372" s="8"/>
      <c r="M372" s="3">
        <v>0</v>
      </c>
      <c r="N372" s="3">
        <v>56</v>
      </c>
      <c r="O372" s="3">
        <v>56</v>
      </c>
      <c r="P372" s="3">
        <v>0</v>
      </c>
      <c r="Q372" s="3">
        <v>7.875</v>
      </c>
      <c r="R372" s="3">
        <v>23955.75</v>
      </c>
      <c r="S372" s="3">
        <v>1305.6600000000001</v>
      </c>
      <c r="T372" s="3">
        <v>1142.4000000000001</v>
      </c>
      <c r="U372" s="3">
        <v>550699.5</v>
      </c>
      <c r="V372" s="3">
        <v>687079.03</v>
      </c>
      <c r="W372" s="12">
        <v>706472.74</v>
      </c>
      <c r="X372" s="3">
        <v>1.0282</v>
      </c>
      <c r="Y372" s="3">
        <v>682563.82</v>
      </c>
      <c r="Z372" s="3">
        <v>706472.74</v>
      </c>
      <c r="AA372" s="3">
        <v>279502.84000000003</v>
      </c>
      <c r="AB372" s="3">
        <v>0</v>
      </c>
      <c r="AC372" s="3">
        <v>16518.669999999998</v>
      </c>
      <c r="AD372" s="3">
        <v>2351.88</v>
      </c>
      <c r="AE372" s="12">
        <v>70647.27</v>
      </c>
      <c r="AF372" s="3">
        <v>100865.06</v>
      </c>
      <c r="AG372" s="6">
        <v>21439.74</v>
      </c>
      <c r="AH372" s="3">
        <v>0</v>
      </c>
      <c r="AI372" s="3">
        <v>0</v>
      </c>
      <c r="AJ372" s="3">
        <v>203647.95</v>
      </c>
      <c r="AK372" s="3">
        <v>0</v>
      </c>
      <c r="AL372" s="3">
        <v>1</v>
      </c>
      <c r="AM372" s="3">
        <v>155773.24</v>
      </c>
      <c r="AN372" s="3">
        <v>0</v>
      </c>
      <c r="AO372" s="3">
        <v>8988354</v>
      </c>
      <c r="AP372" s="3">
        <v>0</v>
      </c>
      <c r="AQ372" s="3">
        <v>0</v>
      </c>
      <c r="AR372" s="3">
        <v>0</v>
      </c>
      <c r="AS372" s="3">
        <v>0</v>
      </c>
      <c r="AT372" s="3">
        <v>22.66</v>
      </c>
      <c r="AU372" s="3">
        <v>17.329999999999998</v>
      </c>
      <c r="AV372" s="3">
        <v>8988</v>
      </c>
      <c r="AW372" s="3">
        <v>39.99</v>
      </c>
      <c r="AX372" s="3">
        <v>4.4400000000000004</v>
      </c>
      <c r="AY372" s="3">
        <v>3.55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3">
        <v>2.78</v>
      </c>
      <c r="BH372" s="3">
        <v>80000</v>
      </c>
      <c r="BI372" s="3">
        <v>69977.03</v>
      </c>
      <c r="BJ372" s="3">
        <v>1168.92</v>
      </c>
      <c r="BK372" s="3">
        <v>85000</v>
      </c>
      <c r="BL372" s="3">
        <v>16053.64</v>
      </c>
      <c r="BM372" s="3">
        <v>0</v>
      </c>
      <c r="BN372" s="3">
        <v>8794.4699999999993</v>
      </c>
      <c r="BO372" s="3">
        <v>3078.25</v>
      </c>
      <c r="BP372" s="3">
        <v>0</v>
      </c>
      <c r="BQ372" s="3">
        <v>56971.43</v>
      </c>
      <c r="BR372" s="3">
        <v>3186.49</v>
      </c>
      <c r="BS372" s="3">
        <v>0</v>
      </c>
      <c r="BT372" s="3">
        <v>37763.480000000003</v>
      </c>
      <c r="BU372" s="3">
        <v>1168.92</v>
      </c>
      <c r="BV372" s="3">
        <v>0</v>
      </c>
      <c r="BW372" s="3">
        <v>16053.64</v>
      </c>
      <c r="BX372" s="3">
        <v>0</v>
      </c>
      <c r="BY372" s="3">
        <v>8051.61</v>
      </c>
      <c r="BZ372" s="3">
        <v>1790.59</v>
      </c>
      <c r="CA372" s="3">
        <v>0</v>
      </c>
      <c r="CB372" s="3">
        <v>31776.43</v>
      </c>
      <c r="CC372" s="3">
        <v>695.74</v>
      </c>
      <c r="CD372" s="3">
        <v>347.33</v>
      </c>
      <c r="CE372" s="3">
        <v>7.66</v>
      </c>
      <c r="CF372" s="3">
        <v>184.79</v>
      </c>
      <c r="CG372" s="3">
        <v>364.74</v>
      </c>
      <c r="CH372" s="3">
        <v>0</v>
      </c>
      <c r="CI372" s="3">
        <v>64.790000000000006</v>
      </c>
      <c r="CJ372" s="3">
        <v>1287.6600000000001</v>
      </c>
      <c r="CK372" s="3">
        <v>0</v>
      </c>
      <c r="CL372" s="3">
        <v>195</v>
      </c>
      <c r="CM372" s="3">
        <v>359421.19</v>
      </c>
      <c r="CN372" s="3">
        <v>39936.550000000003</v>
      </c>
      <c r="CO372" s="3">
        <v>31866.22</v>
      </c>
      <c r="CP372" s="3">
        <v>0</v>
      </c>
      <c r="CQ372" s="3">
        <v>0</v>
      </c>
      <c r="CR372" s="3">
        <v>0</v>
      </c>
      <c r="CS372" s="3">
        <v>0</v>
      </c>
      <c r="CT372" s="3">
        <v>0</v>
      </c>
      <c r="CU372" s="3">
        <v>0</v>
      </c>
      <c r="CV372" s="3">
        <v>25000</v>
      </c>
      <c r="CW372" s="3">
        <v>15398.78</v>
      </c>
      <c r="CX372" s="3">
        <v>29155.47</v>
      </c>
      <c r="CY372" s="3">
        <v>0</v>
      </c>
      <c r="CZ372" s="3">
        <v>0</v>
      </c>
      <c r="DA372" s="3">
        <v>19683.849999999999</v>
      </c>
      <c r="DB372" s="3">
        <v>84815.21</v>
      </c>
      <c r="DC372" s="3">
        <v>0</v>
      </c>
      <c r="DD372" s="3">
        <v>0</v>
      </c>
      <c r="DE372" s="3">
        <v>0</v>
      </c>
      <c r="DF372" s="3">
        <v>0</v>
      </c>
      <c r="DG372" s="3">
        <v>0</v>
      </c>
      <c r="DH372" s="3">
        <v>0</v>
      </c>
      <c r="DI372" s="3">
        <v>0</v>
      </c>
      <c r="DJ372" s="3">
        <v>0</v>
      </c>
      <c r="DK372" s="3">
        <v>0</v>
      </c>
      <c r="DL372" s="3">
        <v>0</v>
      </c>
      <c r="DM372" s="3">
        <v>322425.32</v>
      </c>
      <c r="DN372" s="3">
        <v>19683.86</v>
      </c>
      <c r="DO372" s="3">
        <v>0</v>
      </c>
      <c r="DP372" s="3">
        <v>0</v>
      </c>
      <c r="DQ372" s="3">
        <v>0</v>
      </c>
      <c r="DR372" s="3">
        <v>0</v>
      </c>
      <c r="DS372" s="3">
        <v>0</v>
      </c>
      <c r="DT372" s="3" t="s">
        <v>126</v>
      </c>
      <c r="DU372" s="3"/>
      <c r="DV372" s="16" t="s">
        <v>1073</v>
      </c>
    </row>
    <row r="373" spans="1:126" ht="12.75" customHeight="1" x14ac:dyDescent="0.25">
      <c r="A373" s="3" t="s">
        <v>1063</v>
      </c>
      <c r="B373" s="3" t="s">
        <v>537</v>
      </c>
      <c r="C373" s="7" t="s">
        <v>969</v>
      </c>
      <c r="D373" s="7" t="s">
        <v>550</v>
      </c>
      <c r="E373" s="3" t="s">
        <v>120</v>
      </c>
      <c r="F373" s="5">
        <v>141</v>
      </c>
      <c r="G373" s="8"/>
      <c r="H373" s="8"/>
      <c r="I373" s="8"/>
      <c r="J373" s="8"/>
      <c r="K373" s="8"/>
      <c r="L373" s="5">
        <v>35</v>
      </c>
      <c r="M373" s="3">
        <v>176</v>
      </c>
      <c r="N373" s="3">
        <v>0</v>
      </c>
      <c r="O373" s="3">
        <v>176</v>
      </c>
      <c r="P373" s="3">
        <v>5600</v>
      </c>
      <c r="Q373" s="3">
        <v>15</v>
      </c>
      <c r="R373" s="3">
        <v>45630</v>
      </c>
      <c r="S373" s="3">
        <v>5781.35</v>
      </c>
      <c r="T373" s="3">
        <v>3590.4</v>
      </c>
      <c r="U373" s="3">
        <v>926002.6</v>
      </c>
      <c r="V373" s="3">
        <v>1153009.75</v>
      </c>
      <c r="W373" s="12">
        <v>1070656</v>
      </c>
      <c r="X373" s="3">
        <v>0.92859999999999998</v>
      </c>
      <c r="Y373" s="3">
        <v>1070656</v>
      </c>
      <c r="Z373" s="3">
        <v>1153009.75</v>
      </c>
      <c r="AA373" s="3">
        <v>460905.05</v>
      </c>
      <c r="AB373" s="3">
        <v>0</v>
      </c>
      <c r="AC373" s="3">
        <v>26422.880000000001</v>
      </c>
      <c r="AD373" s="3">
        <v>8807.0400000000009</v>
      </c>
      <c r="AE373" s="12">
        <v>68463.600000000006</v>
      </c>
      <c r="AF373" s="3">
        <v>0</v>
      </c>
      <c r="AG373" s="6">
        <v>60928.91</v>
      </c>
      <c r="AH373" s="3">
        <v>0</v>
      </c>
      <c r="AI373" s="3">
        <v>317144.01</v>
      </c>
      <c r="AJ373" s="3">
        <v>0</v>
      </c>
      <c r="AK373" s="3">
        <v>1</v>
      </c>
      <c r="AL373" s="3">
        <v>0</v>
      </c>
      <c r="AM373" s="3">
        <v>144653.4</v>
      </c>
      <c r="AN373" s="3">
        <v>0</v>
      </c>
      <c r="AO373" s="3">
        <v>20342724</v>
      </c>
      <c r="AP373" s="3">
        <v>0</v>
      </c>
      <c r="AQ373" s="3">
        <v>0</v>
      </c>
      <c r="AR373" s="3">
        <v>0</v>
      </c>
      <c r="AS373" s="3">
        <v>15.59</v>
      </c>
      <c r="AT373" s="3">
        <v>0</v>
      </c>
      <c r="AU373" s="3">
        <v>7.11</v>
      </c>
      <c r="AV373" s="3">
        <v>20343</v>
      </c>
      <c r="AW373" s="3">
        <v>22.7</v>
      </c>
      <c r="AX373" s="3">
        <v>2.31</v>
      </c>
      <c r="AY373" s="3">
        <v>0</v>
      </c>
      <c r="AZ373" s="3">
        <v>0</v>
      </c>
      <c r="BA373" s="3">
        <v>0</v>
      </c>
      <c r="BB373" s="3">
        <v>0.84</v>
      </c>
      <c r="BC373" s="3">
        <v>0</v>
      </c>
      <c r="BD373" s="3">
        <v>0.63</v>
      </c>
      <c r="BE373" s="3">
        <v>0</v>
      </c>
      <c r="BF373" s="3">
        <v>0</v>
      </c>
      <c r="BG373" s="3">
        <v>6.14</v>
      </c>
      <c r="BH373" s="3">
        <v>67000</v>
      </c>
      <c r="BI373" s="3">
        <v>0</v>
      </c>
      <c r="BJ373" s="3">
        <v>20000</v>
      </c>
      <c r="BK373" s="3">
        <v>135984</v>
      </c>
      <c r="BL373" s="3">
        <v>36710</v>
      </c>
      <c r="BM373" s="3">
        <v>0</v>
      </c>
      <c r="BN373" s="3">
        <v>25720.22</v>
      </c>
      <c r="BO373" s="3">
        <v>0</v>
      </c>
      <c r="BP373" s="3">
        <v>0</v>
      </c>
      <c r="BQ373" s="3">
        <v>213109.71</v>
      </c>
      <c r="BR373" s="3">
        <v>0</v>
      </c>
      <c r="BS373" s="3">
        <v>0</v>
      </c>
      <c r="BT373" s="3">
        <v>0</v>
      </c>
      <c r="BU373" s="3">
        <v>36968.410000000003</v>
      </c>
      <c r="BV373" s="3">
        <v>0</v>
      </c>
      <c r="BW373" s="3">
        <v>19641.57</v>
      </c>
      <c r="BX373" s="3">
        <v>0</v>
      </c>
      <c r="BY373" s="3">
        <v>1203.3</v>
      </c>
      <c r="BZ373" s="3">
        <v>0</v>
      </c>
      <c r="CA373" s="3">
        <v>0</v>
      </c>
      <c r="CB373" s="3">
        <v>88109.71</v>
      </c>
      <c r="CC373" s="3">
        <v>3608.99</v>
      </c>
      <c r="CD373" s="3">
        <v>0</v>
      </c>
      <c r="CE373" s="3">
        <v>0</v>
      </c>
      <c r="CF373" s="3">
        <v>0</v>
      </c>
      <c r="CG373" s="3">
        <v>0</v>
      </c>
      <c r="CH373" s="3">
        <v>0</v>
      </c>
      <c r="CI373" s="3">
        <v>10597.74</v>
      </c>
      <c r="CJ373" s="3">
        <v>0</v>
      </c>
      <c r="CK373" s="3">
        <v>0</v>
      </c>
      <c r="CL373" s="3">
        <v>0</v>
      </c>
      <c r="CM373" s="3">
        <v>461797.41</v>
      </c>
      <c r="CN373" s="3">
        <v>46891.01</v>
      </c>
      <c r="CO373" s="3">
        <v>0</v>
      </c>
      <c r="CP373" s="3">
        <v>0</v>
      </c>
      <c r="CQ373" s="3">
        <v>17068.43</v>
      </c>
      <c r="CR373" s="3">
        <v>0</v>
      </c>
      <c r="CS373" s="3">
        <v>12779</v>
      </c>
      <c r="CT373" s="3">
        <v>0</v>
      </c>
      <c r="CU373" s="3">
        <v>0</v>
      </c>
      <c r="CV373" s="3">
        <v>125000</v>
      </c>
      <c r="CW373" s="3">
        <v>13380.06</v>
      </c>
      <c r="CX373" s="3">
        <v>29922.44</v>
      </c>
      <c r="CY373" s="3">
        <v>12848.5</v>
      </c>
      <c r="CZ373" s="3">
        <v>0</v>
      </c>
      <c r="DA373" s="3">
        <v>8250</v>
      </c>
      <c r="DB373" s="3">
        <v>135984</v>
      </c>
      <c r="DC373" s="3">
        <v>0</v>
      </c>
      <c r="DD373" s="3">
        <v>0</v>
      </c>
      <c r="DE373" s="3">
        <v>0</v>
      </c>
      <c r="DF373" s="3">
        <v>0</v>
      </c>
      <c r="DG373" s="3">
        <v>0</v>
      </c>
      <c r="DH373" s="3">
        <v>0</v>
      </c>
      <c r="DI373" s="3">
        <v>0</v>
      </c>
      <c r="DJ373" s="3">
        <v>0</v>
      </c>
      <c r="DK373" s="3">
        <v>0</v>
      </c>
      <c r="DL373" s="3">
        <v>0</v>
      </c>
      <c r="DM373" s="3">
        <v>547929.68000000005</v>
      </c>
      <c r="DN373" s="3">
        <v>8250</v>
      </c>
      <c r="DO373" s="3">
        <v>0</v>
      </c>
      <c r="DP373" s="3">
        <v>0</v>
      </c>
      <c r="DQ373" s="3">
        <v>0</v>
      </c>
      <c r="DR373" s="3">
        <v>0</v>
      </c>
      <c r="DS373" s="3">
        <v>0</v>
      </c>
      <c r="DT373" s="3" t="s">
        <v>121</v>
      </c>
      <c r="DU373" s="3" t="s">
        <v>122</v>
      </c>
      <c r="DV373" s="16" t="s">
        <v>1077</v>
      </c>
    </row>
    <row r="374" spans="1:126" ht="12.75" customHeight="1" x14ac:dyDescent="0.25">
      <c r="A374" s="3" t="s">
        <v>1063</v>
      </c>
      <c r="B374" s="3" t="s">
        <v>537</v>
      </c>
      <c r="C374" s="7" t="s">
        <v>970</v>
      </c>
      <c r="D374" s="7" t="s">
        <v>551</v>
      </c>
      <c r="E374" s="3" t="s">
        <v>129</v>
      </c>
      <c r="F374" s="5">
        <v>424</v>
      </c>
      <c r="G374" s="8"/>
      <c r="H374" s="8"/>
      <c r="I374" s="8"/>
      <c r="J374" s="5">
        <v>246</v>
      </c>
      <c r="K374" s="8"/>
      <c r="L374" s="5">
        <v>118</v>
      </c>
      <c r="M374" s="3">
        <v>542</v>
      </c>
      <c r="N374" s="3">
        <v>246</v>
      </c>
      <c r="O374" s="3">
        <v>788</v>
      </c>
      <c r="P374" s="3">
        <v>11000</v>
      </c>
      <c r="Q374" s="3">
        <v>60.954999999999998</v>
      </c>
      <c r="R374" s="3">
        <v>185425.11</v>
      </c>
      <c r="S374" s="3">
        <v>18326.849999999999</v>
      </c>
      <c r="T374" s="3">
        <v>16075.2</v>
      </c>
      <c r="U374" s="3">
        <v>4340241.5999999996</v>
      </c>
      <c r="V374" s="3">
        <v>5427906.04</v>
      </c>
      <c r="W374" s="12">
        <v>4996140.42</v>
      </c>
      <c r="X374" s="3">
        <v>0.92049999999999998</v>
      </c>
      <c r="Y374" s="3">
        <v>4996140.42</v>
      </c>
      <c r="Z374" s="3">
        <v>5427906.04</v>
      </c>
      <c r="AA374" s="3">
        <v>2160300.4</v>
      </c>
      <c r="AB374" s="3">
        <v>0</v>
      </c>
      <c r="AC374" s="3">
        <v>162380.28</v>
      </c>
      <c r="AD374" s="3">
        <v>39431.519999999997</v>
      </c>
      <c r="AE374" s="12">
        <v>490593</v>
      </c>
      <c r="AF374" s="3">
        <v>0</v>
      </c>
      <c r="AG374" s="6">
        <v>230089.52</v>
      </c>
      <c r="AH374" s="3">
        <v>967483.36</v>
      </c>
      <c r="AI374" s="3">
        <v>365279.74560000002</v>
      </c>
      <c r="AJ374" s="3">
        <v>223881.13440000001</v>
      </c>
      <c r="AK374" s="3">
        <v>0.62</v>
      </c>
      <c r="AL374" s="3">
        <v>0.38</v>
      </c>
      <c r="AM374" s="3">
        <v>655898.81999999995</v>
      </c>
      <c r="AN374" s="3">
        <v>0</v>
      </c>
      <c r="AO374" s="3">
        <v>8940117</v>
      </c>
      <c r="AP374" s="3">
        <v>13912</v>
      </c>
      <c r="AQ374" s="3">
        <v>16060</v>
      </c>
      <c r="AR374" s="3">
        <v>0</v>
      </c>
      <c r="AS374" s="3">
        <v>42.23</v>
      </c>
      <c r="AT374" s="3">
        <v>23.66</v>
      </c>
      <c r="AU374" s="3">
        <v>73.37</v>
      </c>
      <c r="AV374" s="3">
        <v>8940</v>
      </c>
      <c r="AW374" s="3">
        <v>139.26</v>
      </c>
      <c r="AX374" s="3">
        <v>40.03</v>
      </c>
      <c r="AY374" s="3">
        <v>12.3</v>
      </c>
      <c r="AZ374" s="3">
        <v>5.56</v>
      </c>
      <c r="BA374" s="3">
        <v>0</v>
      </c>
      <c r="BB374" s="3">
        <v>2.5299999999999998</v>
      </c>
      <c r="BC374" s="3">
        <v>0</v>
      </c>
      <c r="BD374" s="3">
        <v>6.71</v>
      </c>
      <c r="BE374" s="3">
        <v>0</v>
      </c>
      <c r="BF374" s="3">
        <v>70.53</v>
      </c>
      <c r="BG374" s="3">
        <v>0</v>
      </c>
      <c r="BH374" s="3">
        <v>724645.89</v>
      </c>
      <c r="BI374" s="3">
        <v>319000</v>
      </c>
      <c r="BJ374" s="3">
        <v>60000</v>
      </c>
      <c r="BK374" s="3">
        <v>715753.52</v>
      </c>
      <c r="BL374" s="3">
        <v>26000</v>
      </c>
      <c r="BM374" s="3">
        <v>0</v>
      </c>
      <c r="BN374" s="3">
        <v>65344.09</v>
      </c>
      <c r="BO374" s="3">
        <v>33284.17</v>
      </c>
      <c r="BP374" s="3">
        <v>774481.53</v>
      </c>
      <c r="BQ374" s="3">
        <v>175</v>
      </c>
      <c r="BR374" s="3">
        <v>0</v>
      </c>
      <c r="BS374" s="3">
        <v>41185</v>
      </c>
      <c r="BT374" s="3">
        <v>208305</v>
      </c>
      <c r="BU374" s="3">
        <v>10252</v>
      </c>
      <c r="BV374" s="3">
        <v>83955.27</v>
      </c>
      <c r="BW374" s="3">
        <v>3301</v>
      </c>
      <c r="BX374" s="3">
        <v>0</v>
      </c>
      <c r="BY374" s="3">
        <v>0</v>
      </c>
      <c r="BZ374" s="3">
        <v>6691</v>
      </c>
      <c r="CA374" s="3">
        <v>118894.58</v>
      </c>
      <c r="CB374" s="3">
        <v>175</v>
      </c>
      <c r="CC374" s="3">
        <v>14723.65</v>
      </c>
      <c r="CD374" s="3">
        <v>771</v>
      </c>
      <c r="CE374" s="3">
        <v>0</v>
      </c>
      <c r="CF374" s="3">
        <v>2402</v>
      </c>
      <c r="CG374" s="3">
        <v>71</v>
      </c>
      <c r="CH374" s="3">
        <v>0</v>
      </c>
      <c r="CI374" s="3">
        <v>0</v>
      </c>
      <c r="CJ374" s="3">
        <v>26593.17</v>
      </c>
      <c r="CK374" s="3">
        <v>25000</v>
      </c>
      <c r="CL374" s="3">
        <v>0</v>
      </c>
      <c r="CM374" s="3">
        <v>1245059.7</v>
      </c>
      <c r="CN374" s="3">
        <v>357916.38</v>
      </c>
      <c r="CO374" s="3">
        <v>109924</v>
      </c>
      <c r="CP374" s="3">
        <v>49748</v>
      </c>
      <c r="CQ374" s="3">
        <v>22628</v>
      </c>
      <c r="CR374" s="3">
        <v>0</v>
      </c>
      <c r="CS374" s="3">
        <v>60000</v>
      </c>
      <c r="CT374" s="3">
        <v>0</v>
      </c>
      <c r="CU374" s="3">
        <v>630586.94999999995</v>
      </c>
      <c r="CV374" s="3">
        <v>0</v>
      </c>
      <c r="CW374" s="3">
        <v>75000</v>
      </c>
      <c r="CX374" s="3">
        <v>250513.73</v>
      </c>
      <c r="CY374" s="3">
        <v>0</v>
      </c>
      <c r="CZ374" s="3">
        <v>0</v>
      </c>
      <c r="DA374" s="3">
        <v>155410.43</v>
      </c>
      <c r="DB374" s="3">
        <v>629396.25</v>
      </c>
      <c r="DC374" s="3">
        <v>0</v>
      </c>
      <c r="DD374" s="3">
        <v>0</v>
      </c>
      <c r="DE374" s="3">
        <v>0</v>
      </c>
      <c r="DF374" s="3">
        <v>0</v>
      </c>
      <c r="DG374" s="3">
        <v>0</v>
      </c>
      <c r="DH374" s="3">
        <v>0</v>
      </c>
      <c r="DI374" s="3">
        <v>0</v>
      </c>
      <c r="DJ374" s="3">
        <v>0</v>
      </c>
      <c r="DK374" s="3">
        <v>0</v>
      </c>
      <c r="DL374" s="3">
        <v>0</v>
      </c>
      <c r="DM374" s="3">
        <v>3520991.2</v>
      </c>
      <c r="DN374" s="3">
        <v>155410.43</v>
      </c>
      <c r="DO374" s="3">
        <v>0</v>
      </c>
      <c r="DP374" s="3">
        <v>0</v>
      </c>
      <c r="DQ374" s="3">
        <v>0</v>
      </c>
      <c r="DR374" s="3">
        <v>0</v>
      </c>
      <c r="DS374" s="3">
        <v>0</v>
      </c>
      <c r="DT374" s="3" t="s">
        <v>121</v>
      </c>
      <c r="DU374" s="3" t="s">
        <v>122</v>
      </c>
      <c r="DV374" s="16" t="s">
        <v>1077</v>
      </c>
    </row>
    <row r="375" spans="1:126" ht="12.75" customHeight="1" x14ac:dyDescent="0.25">
      <c r="A375" s="3" t="s">
        <v>1063</v>
      </c>
      <c r="B375" s="3" t="s">
        <v>537</v>
      </c>
      <c r="C375" s="7" t="s">
        <v>971</v>
      </c>
      <c r="D375" s="7" t="s">
        <v>552</v>
      </c>
      <c r="E375" s="3" t="s">
        <v>120</v>
      </c>
      <c r="F375" s="5">
        <v>428</v>
      </c>
      <c r="G375" s="8"/>
      <c r="H375" s="8"/>
      <c r="I375" s="8"/>
      <c r="J375" s="8"/>
      <c r="K375" s="8"/>
      <c r="L375" s="5">
        <v>139</v>
      </c>
      <c r="M375" s="3">
        <v>567</v>
      </c>
      <c r="N375" s="3">
        <v>0</v>
      </c>
      <c r="O375" s="3">
        <v>567</v>
      </c>
      <c r="P375" s="3">
        <v>6200</v>
      </c>
      <c r="Q375" s="3">
        <v>44.393000000000001</v>
      </c>
      <c r="R375" s="3">
        <v>135043.51</v>
      </c>
      <c r="S375" s="3">
        <v>15423.85</v>
      </c>
      <c r="T375" s="3">
        <v>11566.8</v>
      </c>
      <c r="U375" s="3">
        <v>2858142.64</v>
      </c>
      <c r="V375" s="3">
        <v>3573738.36</v>
      </c>
      <c r="W375" s="12">
        <v>3024984.08</v>
      </c>
      <c r="X375" s="3">
        <v>0.84640000000000004</v>
      </c>
      <c r="Y375" s="3">
        <v>3024984.08</v>
      </c>
      <c r="Z375" s="3">
        <v>3573738.36</v>
      </c>
      <c r="AA375" s="3">
        <v>1404706.84</v>
      </c>
      <c r="AB375" s="3">
        <v>0</v>
      </c>
      <c r="AC375" s="3">
        <v>117830.73</v>
      </c>
      <c r="AD375" s="3">
        <v>27321.84</v>
      </c>
      <c r="AE375" s="12">
        <v>302498.40999999997</v>
      </c>
      <c r="AF375" s="3">
        <v>1685.24</v>
      </c>
      <c r="AG375" s="6">
        <v>79210.149999999994</v>
      </c>
      <c r="AH375" s="3">
        <v>865214.4</v>
      </c>
      <c r="AI375" s="3">
        <v>218960.21</v>
      </c>
      <c r="AJ375" s="3">
        <v>0</v>
      </c>
      <c r="AK375" s="3">
        <v>1</v>
      </c>
      <c r="AL375" s="3">
        <v>0</v>
      </c>
      <c r="AM375" s="3">
        <v>166841.44</v>
      </c>
      <c r="AN375" s="3">
        <v>0</v>
      </c>
      <c r="AO375" s="3">
        <v>5166999</v>
      </c>
      <c r="AP375" s="3">
        <v>20406</v>
      </c>
      <c r="AQ375" s="3">
        <v>0</v>
      </c>
      <c r="AR375" s="3">
        <v>0</v>
      </c>
      <c r="AS375" s="3">
        <v>42.4</v>
      </c>
      <c r="AT375" s="3">
        <v>0</v>
      </c>
      <c r="AU375" s="3">
        <v>32.29</v>
      </c>
      <c r="AV375" s="3">
        <v>5167</v>
      </c>
      <c r="AW375" s="3">
        <v>74.69</v>
      </c>
      <c r="AX375" s="3">
        <v>31.36</v>
      </c>
      <c r="AY375" s="3">
        <v>26.32</v>
      </c>
      <c r="AZ375" s="3">
        <v>0.21</v>
      </c>
      <c r="BA375" s="3">
        <v>0</v>
      </c>
      <c r="BB375" s="3">
        <v>0</v>
      </c>
      <c r="BC375" s="3">
        <v>0</v>
      </c>
      <c r="BD375" s="3">
        <v>9.4</v>
      </c>
      <c r="BE375" s="3">
        <v>0</v>
      </c>
      <c r="BF375" s="3">
        <v>13.25</v>
      </c>
      <c r="BG375" s="3">
        <v>0</v>
      </c>
      <c r="BH375" s="3">
        <v>292301.08</v>
      </c>
      <c r="BI375" s="3">
        <v>476786.53</v>
      </c>
      <c r="BJ375" s="3">
        <v>55000</v>
      </c>
      <c r="BK375" s="3">
        <v>400000</v>
      </c>
      <c r="BL375" s="3">
        <v>0</v>
      </c>
      <c r="BM375" s="3">
        <v>0</v>
      </c>
      <c r="BN375" s="3">
        <v>89536.29</v>
      </c>
      <c r="BO375" s="3">
        <v>53436</v>
      </c>
      <c r="BP375" s="3">
        <v>68450</v>
      </c>
      <c r="BQ375" s="3">
        <v>31040.36</v>
      </c>
      <c r="BR375" s="3">
        <v>3986.15</v>
      </c>
      <c r="BS375" s="3">
        <v>0</v>
      </c>
      <c r="BT375" s="3">
        <v>340812.05</v>
      </c>
      <c r="BU375" s="3">
        <v>53896.71</v>
      </c>
      <c r="BV375" s="3">
        <v>42606.85</v>
      </c>
      <c r="BW375" s="3">
        <v>0</v>
      </c>
      <c r="BX375" s="3">
        <v>0</v>
      </c>
      <c r="BY375" s="3">
        <v>37460.78</v>
      </c>
      <c r="BZ375" s="3">
        <v>53436</v>
      </c>
      <c r="CA375" s="3">
        <v>0</v>
      </c>
      <c r="CB375" s="3">
        <v>16736.990000000002</v>
      </c>
      <c r="CC375" s="3">
        <v>1512.43</v>
      </c>
      <c r="CD375" s="3">
        <v>0</v>
      </c>
      <c r="CE375" s="3">
        <v>0</v>
      </c>
      <c r="CF375" s="3">
        <v>0</v>
      </c>
      <c r="CG375" s="3">
        <v>0</v>
      </c>
      <c r="CH375" s="3">
        <v>0</v>
      </c>
      <c r="CI375" s="3">
        <v>0</v>
      </c>
      <c r="CJ375" s="3">
        <v>0</v>
      </c>
      <c r="CK375" s="3">
        <v>0</v>
      </c>
      <c r="CL375" s="3">
        <v>14303.37</v>
      </c>
      <c r="CM375" s="3">
        <v>385801.65</v>
      </c>
      <c r="CN375" s="3">
        <v>162033.9</v>
      </c>
      <c r="CO375" s="3">
        <v>135974.48000000001</v>
      </c>
      <c r="CP375" s="3">
        <v>1103.29</v>
      </c>
      <c r="CQ375" s="3">
        <v>0</v>
      </c>
      <c r="CR375" s="3">
        <v>0</v>
      </c>
      <c r="CS375" s="3">
        <v>48556.31</v>
      </c>
      <c r="CT375" s="3">
        <v>0</v>
      </c>
      <c r="CU375" s="3">
        <v>68450</v>
      </c>
      <c r="CV375" s="3">
        <v>0</v>
      </c>
      <c r="CW375" s="3">
        <v>57402.38</v>
      </c>
      <c r="CX375" s="3">
        <v>140000</v>
      </c>
      <c r="CY375" s="3">
        <v>0</v>
      </c>
      <c r="CZ375" s="3">
        <v>228798.63</v>
      </c>
      <c r="DA375" s="3">
        <v>64377.37</v>
      </c>
      <c r="DB375" s="3">
        <v>357393.15</v>
      </c>
      <c r="DC375" s="3">
        <v>0</v>
      </c>
      <c r="DD375" s="3">
        <v>0</v>
      </c>
      <c r="DE375" s="3">
        <v>0</v>
      </c>
      <c r="DF375" s="3">
        <v>0</v>
      </c>
      <c r="DG375" s="3">
        <v>0</v>
      </c>
      <c r="DH375" s="3">
        <v>0</v>
      </c>
      <c r="DI375" s="3">
        <v>0</v>
      </c>
      <c r="DJ375" s="3">
        <v>0</v>
      </c>
      <c r="DK375" s="3">
        <v>0</v>
      </c>
      <c r="DL375" s="3">
        <v>0</v>
      </c>
      <c r="DM375" s="3">
        <v>2555986.13</v>
      </c>
      <c r="DN375" s="3">
        <v>64377.38</v>
      </c>
      <c r="DO375" s="3">
        <v>0</v>
      </c>
      <c r="DP375" s="3">
        <v>0</v>
      </c>
      <c r="DQ375" s="3">
        <v>0</v>
      </c>
      <c r="DR375" s="3">
        <v>0</v>
      </c>
      <c r="DS375" s="3">
        <v>0</v>
      </c>
      <c r="DT375" s="3" t="s">
        <v>121</v>
      </c>
      <c r="DU375" s="3" t="s">
        <v>122</v>
      </c>
      <c r="DV375" s="16" t="s">
        <v>1078</v>
      </c>
    </row>
    <row r="376" spans="1:126" ht="12.75" customHeight="1" x14ac:dyDescent="0.25">
      <c r="A376" s="3" t="s">
        <v>1063</v>
      </c>
      <c r="B376" s="3" t="s">
        <v>537</v>
      </c>
      <c r="C376" s="7" t="s">
        <v>972</v>
      </c>
      <c r="D376" s="7" t="s">
        <v>553</v>
      </c>
      <c r="E376" s="3" t="s">
        <v>125</v>
      </c>
      <c r="F376" s="8"/>
      <c r="G376" s="8"/>
      <c r="H376" s="8"/>
      <c r="I376" s="8"/>
      <c r="J376" s="5">
        <v>274</v>
      </c>
      <c r="K376" s="8"/>
      <c r="L376" s="8"/>
      <c r="M376" s="3">
        <v>0</v>
      </c>
      <c r="N376" s="3">
        <v>274</v>
      </c>
      <c r="O376" s="3">
        <v>274</v>
      </c>
      <c r="P376" s="3">
        <v>1200</v>
      </c>
      <c r="Q376" s="3">
        <v>24.178999999999998</v>
      </c>
      <c r="R376" s="3">
        <v>73552.52</v>
      </c>
      <c r="S376" s="3">
        <v>3738.04</v>
      </c>
      <c r="T376" s="3">
        <v>5589.6</v>
      </c>
      <c r="U376" s="3">
        <v>1767418.71</v>
      </c>
      <c r="V376" s="3">
        <v>2205389.52</v>
      </c>
      <c r="W376" s="12">
        <v>2142176.46</v>
      </c>
      <c r="X376" s="3">
        <v>0.97130000000000005</v>
      </c>
      <c r="Y376" s="3">
        <v>2142176.46</v>
      </c>
      <c r="Z376" s="3">
        <v>2205389.52</v>
      </c>
      <c r="AA376" s="3">
        <v>904594.57</v>
      </c>
      <c r="AB376" s="3">
        <v>0</v>
      </c>
      <c r="AC376" s="3">
        <v>42223.67</v>
      </c>
      <c r="AD376" s="3">
        <v>13160.52</v>
      </c>
      <c r="AE376" s="12">
        <v>214217.65</v>
      </c>
      <c r="AF376" s="3">
        <v>2266.2199999999998</v>
      </c>
      <c r="AG376" s="6">
        <v>92540.87</v>
      </c>
      <c r="AH376" s="3">
        <v>493080.15</v>
      </c>
      <c r="AI376" s="3">
        <v>0</v>
      </c>
      <c r="AJ376" s="3">
        <v>150589.25</v>
      </c>
      <c r="AK376" s="3">
        <v>0</v>
      </c>
      <c r="AL376" s="3">
        <v>1</v>
      </c>
      <c r="AM376" s="3">
        <v>374311.01</v>
      </c>
      <c r="AN376" s="3">
        <v>0</v>
      </c>
      <c r="AO376" s="3">
        <v>6590099</v>
      </c>
      <c r="AP376" s="3">
        <v>0</v>
      </c>
      <c r="AQ376" s="3">
        <v>21579</v>
      </c>
      <c r="AR376" s="3">
        <v>0</v>
      </c>
      <c r="AS376" s="3">
        <v>0</v>
      </c>
      <c r="AT376" s="3">
        <v>22.85</v>
      </c>
      <c r="AU376" s="3">
        <v>56.8</v>
      </c>
      <c r="AV376" s="3">
        <v>6590</v>
      </c>
      <c r="AW376" s="3">
        <v>79.650000000000006</v>
      </c>
      <c r="AX376" s="3">
        <v>27.08</v>
      </c>
      <c r="AY376" s="3">
        <v>20.63</v>
      </c>
      <c r="AZ376" s="3">
        <v>0</v>
      </c>
      <c r="BA376" s="3">
        <v>0</v>
      </c>
      <c r="BB376" s="3">
        <v>2.2799999999999998</v>
      </c>
      <c r="BC376" s="3">
        <v>0</v>
      </c>
      <c r="BD376" s="3">
        <v>5.09</v>
      </c>
      <c r="BE376" s="3">
        <v>0</v>
      </c>
      <c r="BF376" s="3">
        <v>0</v>
      </c>
      <c r="BG376" s="3">
        <v>0</v>
      </c>
      <c r="BH376" s="3">
        <v>272973.23</v>
      </c>
      <c r="BI376" s="3">
        <v>439915.84</v>
      </c>
      <c r="BJ376" s="3">
        <v>57500</v>
      </c>
      <c r="BK376" s="3">
        <v>320000</v>
      </c>
      <c r="BL376" s="3">
        <v>15000</v>
      </c>
      <c r="BM376" s="3">
        <v>0</v>
      </c>
      <c r="BN376" s="3">
        <v>57165.760000000002</v>
      </c>
      <c r="BO376" s="3">
        <v>53436</v>
      </c>
      <c r="BP376" s="3">
        <v>56325</v>
      </c>
      <c r="BQ376" s="3">
        <v>28898.16</v>
      </c>
      <c r="BR376" s="3">
        <v>756.78</v>
      </c>
      <c r="BS376" s="3">
        <v>53061.3</v>
      </c>
      <c r="BT376" s="3">
        <v>303941.38</v>
      </c>
      <c r="BU376" s="3">
        <v>58827.66</v>
      </c>
      <c r="BV376" s="3">
        <v>73097.14</v>
      </c>
      <c r="BW376" s="3">
        <v>0</v>
      </c>
      <c r="BX376" s="3">
        <v>0</v>
      </c>
      <c r="BY376" s="3">
        <v>21433.25</v>
      </c>
      <c r="BZ376" s="3">
        <v>53436</v>
      </c>
      <c r="CA376" s="3">
        <v>56325</v>
      </c>
      <c r="CB376" s="3">
        <v>14247.15</v>
      </c>
      <c r="CC376" s="3">
        <v>8755.2000000000007</v>
      </c>
      <c r="CD376" s="3">
        <v>0</v>
      </c>
      <c r="CE376" s="3">
        <v>490.86</v>
      </c>
      <c r="CF376" s="3">
        <v>0</v>
      </c>
      <c r="CG376" s="3">
        <v>0</v>
      </c>
      <c r="CH376" s="3">
        <v>0</v>
      </c>
      <c r="CI376" s="3">
        <v>0</v>
      </c>
      <c r="CJ376" s="3">
        <v>0</v>
      </c>
      <c r="CK376" s="3">
        <v>0</v>
      </c>
      <c r="CL376" s="3">
        <v>14651.01</v>
      </c>
      <c r="CM376" s="3">
        <v>524900.26</v>
      </c>
      <c r="CN376" s="3">
        <v>178451.19</v>
      </c>
      <c r="CO376" s="3">
        <v>135974.46</v>
      </c>
      <c r="CP376" s="3">
        <v>0</v>
      </c>
      <c r="CQ376" s="3">
        <v>15000</v>
      </c>
      <c r="CR376" s="3">
        <v>0</v>
      </c>
      <c r="CS376" s="3">
        <v>33556.31</v>
      </c>
      <c r="CT376" s="3">
        <v>0</v>
      </c>
      <c r="CU376" s="3">
        <v>0</v>
      </c>
      <c r="CV376" s="3">
        <v>0</v>
      </c>
      <c r="CW376" s="3">
        <v>54594.65</v>
      </c>
      <c r="CX376" s="3">
        <v>112000</v>
      </c>
      <c r="CY376" s="3">
        <v>0</v>
      </c>
      <c r="CZ376" s="3">
        <v>11373.5</v>
      </c>
      <c r="DA376" s="3">
        <v>16352.77</v>
      </c>
      <c r="DB376" s="3">
        <v>246902.86</v>
      </c>
      <c r="DC376" s="3">
        <v>0</v>
      </c>
      <c r="DD376" s="3">
        <v>0</v>
      </c>
      <c r="DE376" s="3">
        <v>0</v>
      </c>
      <c r="DF376" s="3">
        <v>0</v>
      </c>
      <c r="DG376" s="3">
        <v>0</v>
      </c>
      <c r="DH376" s="3">
        <v>0</v>
      </c>
      <c r="DI376" s="3">
        <v>0</v>
      </c>
      <c r="DJ376" s="3">
        <v>0</v>
      </c>
      <c r="DK376" s="3">
        <v>0</v>
      </c>
      <c r="DL376" s="3">
        <v>0</v>
      </c>
      <c r="DM376" s="3">
        <v>1523978.55</v>
      </c>
      <c r="DN376" s="3">
        <v>16352.77</v>
      </c>
      <c r="DO376" s="3">
        <v>0</v>
      </c>
      <c r="DP376" s="3">
        <v>0</v>
      </c>
      <c r="DQ376" s="3">
        <v>0</v>
      </c>
      <c r="DR376" s="3">
        <v>0</v>
      </c>
      <c r="DS376" s="3">
        <v>0</v>
      </c>
      <c r="DT376" s="3" t="s">
        <v>121</v>
      </c>
      <c r="DU376" s="3" t="s">
        <v>122</v>
      </c>
      <c r="DV376" s="16" t="s">
        <v>1076</v>
      </c>
    </row>
    <row r="377" spans="1:126" ht="12.75" customHeight="1" x14ac:dyDescent="0.25">
      <c r="A377" s="3" t="s">
        <v>1063</v>
      </c>
      <c r="B377" s="3" t="s">
        <v>537</v>
      </c>
      <c r="C377" s="7" t="s">
        <v>973</v>
      </c>
      <c r="D377" s="7" t="s">
        <v>554</v>
      </c>
      <c r="E377" s="3" t="s">
        <v>120</v>
      </c>
      <c r="F377" s="5">
        <v>59</v>
      </c>
      <c r="G377" s="8"/>
      <c r="H377" s="8"/>
      <c r="I377" s="8"/>
      <c r="J377" s="8"/>
      <c r="K377" s="8"/>
      <c r="L377" s="8"/>
      <c r="M377" s="3">
        <v>59</v>
      </c>
      <c r="N377" s="3">
        <v>0</v>
      </c>
      <c r="O377" s="3">
        <v>59</v>
      </c>
      <c r="P377" s="3">
        <v>0</v>
      </c>
      <c r="Q377" s="3">
        <v>6.5010000000000003</v>
      </c>
      <c r="R377" s="3">
        <v>19776.04</v>
      </c>
      <c r="S377" s="3">
        <v>1777.94</v>
      </c>
      <c r="T377" s="3">
        <v>1203.5999999999999</v>
      </c>
      <c r="U377" s="3">
        <v>294479.90000000002</v>
      </c>
      <c r="V377" s="3">
        <v>363148.57</v>
      </c>
      <c r="W377" s="12">
        <v>363096.46</v>
      </c>
      <c r="X377" s="3">
        <v>0.99990000000000001</v>
      </c>
      <c r="Y377" s="3">
        <v>363096.46</v>
      </c>
      <c r="Z377" s="3">
        <v>363148.57</v>
      </c>
      <c r="AA377" s="3">
        <v>144236.07999999999</v>
      </c>
      <c r="AB377" s="3">
        <v>0</v>
      </c>
      <c r="AC377" s="3">
        <v>8857.67</v>
      </c>
      <c r="AD377" s="3">
        <v>2952.36</v>
      </c>
      <c r="AE377" s="12">
        <v>35250.800000000003</v>
      </c>
      <c r="AF377" s="3">
        <v>0</v>
      </c>
      <c r="AG377" s="6">
        <v>19476.669999999998</v>
      </c>
      <c r="AH377" s="3">
        <v>43817.760000000002</v>
      </c>
      <c r="AI377" s="3">
        <v>55334.14</v>
      </c>
      <c r="AJ377" s="3">
        <v>0</v>
      </c>
      <c r="AK377" s="3">
        <v>1</v>
      </c>
      <c r="AL377" s="3">
        <v>0</v>
      </c>
      <c r="AM377" s="3">
        <v>68616.56</v>
      </c>
      <c r="AN377" s="3">
        <v>0</v>
      </c>
      <c r="AO377" s="3">
        <v>1423100</v>
      </c>
      <c r="AP377" s="3">
        <v>1127</v>
      </c>
      <c r="AQ377" s="3">
        <v>0</v>
      </c>
      <c r="AR377" s="3">
        <v>0</v>
      </c>
      <c r="AS377" s="3">
        <v>38.880000000000003</v>
      </c>
      <c r="AT377" s="3">
        <v>0</v>
      </c>
      <c r="AU377" s="3">
        <v>48.22</v>
      </c>
      <c r="AV377" s="3">
        <v>1423</v>
      </c>
      <c r="AW377" s="3">
        <v>87.1</v>
      </c>
      <c r="AX377" s="3">
        <v>27.74</v>
      </c>
      <c r="AY377" s="3">
        <v>3.93</v>
      </c>
      <c r="AZ377" s="3">
        <v>1.85</v>
      </c>
      <c r="BA377" s="3">
        <v>0</v>
      </c>
      <c r="BB377" s="3">
        <v>0</v>
      </c>
      <c r="BC377" s="3">
        <v>0</v>
      </c>
      <c r="BD377" s="3">
        <v>4.92</v>
      </c>
      <c r="BE377" s="3">
        <v>0</v>
      </c>
      <c r="BF377" s="3">
        <v>0</v>
      </c>
      <c r="BG377" s="3">
        <v>7.03</v>
      </c>
      <c r="BH377" s="3">
        <v>58000</v>
      </c>
      <c r="BI377" s="3">
        <v>6995.32</v>
      </c>
      <c r="BJ377" s="3">
        <v>3000</v>
      </c>
      <c r="BK377" s="3">
        <v>48000</v>
      </c>
      <c r="BL377" s="3">
        <v>0</v>
      </c>
      <c r="BM377" s="3">
        <v>0</v>
      </c>
      <c r="BN377" s="3">
        <v>7927.39</v>
      </c>
      <c r="BO377" s="3">
        <v>12236.39</v>
      </c>
      <c r="BP377" s="3">
        <v>0</v>
      </c>
      <c r="BQ377" s="3">
        <v>10000</v>
      </c>
      <c r="BR377" s="3">
        <v>0</v>
      </c>
      <c r="BS377" s="3">
        <v>0</v>
      </c>
      <c r="BT377" s="3">
        <v>0</v>
      </c>
      <c r="BU377" s="3">
        <v>373.77</v>
      </c>
      <c r="BV377" s="3">
        <v>4714.82</v>
      </c>
      <c r="BW377" s="3">
        <v>0</v>
      </c>
      <c r="BX377" s="3">
        <v>0</v>
      </c>
      <c r="BY377" s="3">
        <v>564.79999999999995</v>
      </c>
      <c r="BZ377" s="3">
        <v>5878</v>
      </c>
      <c r="CA377" s="3">
        <v>0</v>
      </c>
      <c r="CB377" s="3">
        <v>0</v>
      </c>
      <c r="CC377" s="3">
        <v>1977.91</v>
      </c>
      <c r="CD377" s="3">
        <v>1400</v>
      </c>
      <c r="CE377" s="3">
        <v>0</v>
      </c>
      <c r="CF377" s="3">
        <v>180</v>
      </c>
      <c r="CG377" s="3">
        <v>0</v>
      </c>
      <c r="CH377" s="3">
        <v>0</v>
      </c>
      <c r="CI377" s="3">
        <v>0</v>
      </c>
      <c r="CJ377" s="3">
        <v>6358.39</v>
      </c>
      <c r="CK377" s="3">
        <v>0</v>
      </c>
      <c r="CL377" s="3">
        <v>0</v>
      </c>
      <c r="CM377" s="3">
        <v>123950.7</v>
      </c>
      <c r="CN377" s="3">
        <v>39476.01</v>
      </c>
      <c r="CO377" s="3">
        <v>5595.32</v>
      </c>
      <c r="CP377" s="3">
        <v>2626.23</v>
      </c>
      <c r="CQ377" s="3">
        <v>0</v>
      </c>
      <c r="CR377" s="3">
        <v>0</v>
      </c>
      <c r="CS377" s="3">
        <v>7000</v>
      </c>
      <c r="CT377" s="3">
        <v>0</v>
      </c>
      <c r="CU377" s="3">
        <v>0</v>
      </c>
      <c r="CV377" s="3">
        <v>10000</v>
      </c>
      <c r="CW377" s="3">
        <v>9302.26</v>
      </c>
      <c r="CX377" s="3">
        <v>16800</v>
      </c>
      <c r="CY377" s="3">
        <v>0</v>
      </c>
      <c r="CZ377" s="3">
        <v>0</v>
      </c>
      <c r="DA377" s="3">
        <v>8273.0400000000009</v>
      </c>
      <c r="DB377" s="3">
        <v>43105.18</v>
      </c>
      <c r="DC377" s="3">
        <v>0</v>
      </c>
      <c r="DD377" s="3">
        <v>0</v>
      </c>
      <c r="DE377" s="3">
        <v>0</v>
      </c>
      <c r="DF377" s="3">
        <v>0</v>
      </c>
      <c r="DG377" s="3">
        <v>0</v>
      </c>
      <c r="DH377" s="3">
        <v>0</v>
      </c>
      <c r="DI377" s="3">
        <v>0</v>
      </c>
      <c r="DJ377" s="3">
        <v>0</v>
      </c>
      <c r="DK377" s="3">
        <v>0</v>
      </c>
      <c r="DL377" s="3">
        <v>0</v>
      </c>
      <c r="DM377" s="3">
        <v>219669.09</v>
      </c>
      <c r="DN377" s="3">
        <v>8273.0400000000009</v>
      </c>
      <c r="DO377" s="3">
        <v>0</v>
      </c>
      <c r="DP377" s="3">
        <v>0</v>
      </c>
      <c r="DQ377" s="3">
        <v>0</v>
      </c>
      <c r="DR377" s="3">
        <v>0</v>
      </c>
      <c r="DS377" s="3">
        <v>0</v>
      </c>
      <c r="DT377" s="3" t="s">
        <v>121</v>
      </c>
      <c r="DU377" s="3" t="s">
        <v>122</v>
      </c>
      <c r="DV377" s="16" t="s">
        <v>1076</v>
      </c>
    </row>
    <row r="378" spans="1:126" ht="12.75" customHeight="1" x14ac:dyDescent="0.25">
      <c r="A378" s="3" t="s">
        <v>1063</v>
      </c>
      <c r="B378" s="3" t="s">
        <v>537</v>
      </c>
      <c r="C378" s="7" t="s">
        <v>974</v>
      </c>
      <c r="D378" s="7" t="s">
        <v>555</v>
      </c>
      <c r="E378" s="3" t="s">
        <v>120</v>
      </c>
      <c r="F378" s="5">
        <v>295</v>
      </c>
      <c r="G378" s="8"/>
      <c r="H378" s="8"/>
      <c r="I378" s="8"/>
      <c r="J378" s="8"/>
      <c r="K378" s="8"/>
      <c r="L378" s="8"/>
      <c r="M378" s="3">
        <v>295</v>
      </c>
      <c r="N378" s="3">
        <v>0</v>
      </c>
      <c r="O378" s="3">
        <v>295</v>
      </c>
      <c r="P378" s="3">
        <v>2600</v>
      </c>
      <c r="Q378" s="3">
        <v>20.399999999999999</v>
      </c>
      <c r="R378" s="3">
        <v>62056.800000000003</v>
      </c>
      <c r="S378" s="3">
        <v>2871.09</v>
      </c>
      <c r="T378" s="3">
        <v>6018</v>
      </c>
      <c r="U378" s="3">
        <v>1373158.09</v>
      </c>
      <c r="V378" s="3">
        <v>1712973.52</v>
      </c>
      <c r="W378" s="12">
        <v>1453447</v>
      </c>
      <c r="X378" s="3">
        <v>0.84850000000000003</v>
      </c>
      <c r="Y378" s="3">
        <v>1453447.92</v>
      </c>
      <c r="Z378" s="3">
        <v>1712973.52</v>
      </c>
      <c r="AA378" s="3">
        <v>675884.12</v>
      </c>
      <c r="AB378" s="3">
        <v>0</v>
      </c>
      <c r="AC378" s="3">
        <v>60051.06</v>
      </c>
      <c r="AD378" s="3">
        <v>14761.8</v>
      </c>
      <c r="AE378" s="12">
        <v>100684.03</v>
      </c>
      <c r="AF378" s="3">
        <v>0</v>
      </c>
      <c r="AG378" s="6">
        <v>33288.639999999999</v>
      </c>
      <c r="AH378" s="3">
        <v>398820.12</v>
      </c>
      <c r="AI378" s="3">
        <v>139968.26</v>
      </c>
      <c r="AJ378" s="3">
        <v>0</v>
      </c>
      <c r="AK378" s="3">
        <v>1</v>
      </c>
      <c r="AL378" s="3">
        <v>0</v>
      </c>
      <c r="AM378" s="3">
        <v>71888.91</v>
      </c>
      <c r="AN378" s="3">
        <v>8400</v>
      </c>
      <c r="AO378" s="3">
        <v>3314218</v>
      </c>
      <c r="AP378" s="3">
        <v>9444</v>
      </c>
      <c r="AQ378" s="3">
        <v>0</v>
      </c>
      <c r="AR378" s="3">
        <v>0</v>
      </c>
      <c r="AS378" s="3">
        <v>42.23</v>
      </c>
      <c r="AT378" s="3">
        <v>0</v>
      </c>
      <c r="AU378" s="3">
        <v>21.69</v>
      </c>
      <c r="AV378" s="3">
        <v>3314</v>
      </c>
      <c r="AW378" s="3">
        <v>63.92</v>
      </c>
      <c r="AX378" s="3">
        <v>5.46</v>
      </c>
      <c r="AY378" s="3">
        <v>0</v>
      </c>
      <c r="AZ378" s="3">
        <v>20.41</v>
      </c>
      <c r="BA378" s="3">
        <v>0</v>
      </c>
      <c r="BB378" s="3">
        <v>0</v>
      </c>
      <c r="BC378" s="3">
        <v>0</v>
      </c>
      <c r="BD378" s="3">
        <v>0</v>
      </c>
      <c r="BE378" s="3">
        <v>0</v>
      </c>
      <c r="BF378" s="3">
        <v>65.31</v>
      </c>
      <c r="BG378" s="3">
        <v>0</v>
      </c>
      <c r="BH378" s="3">
        <v>52500</v>
      </c>
      <c r="BI378" s="3">
        <v>0</v>
      </c>
      <c r="BJ378" s="3">
        <v>82500</v>
      </c>
      <c r="BK378" s="3">
        <v>184000</v>
      </c>
      <c r="BL378" s="3">
        <v>0</v>
      </c>
      <c r="BM378" s="3">
        <v>0</v>
      </c>
      <c r="BN378" s="3">
        <v>19818.259999999998</v>
      </c>
      <c r="BO378" s="3">
        <v>0</v>
      </c>
      <c r="BP378" s="3">
        <v>270962.5</v>
      </c>
      <c r="BQ378" s="3">
        <v>201972.55</v>
      </c>
      <c r="BR378" s="3">
        <v>0</v>
      </c>
      <c r="BS378" s="3">
        <v>2607.73</v>
      </c>
      <c r="BT378" s="3">
        <v>0</v>
      </c>
      <c r="BU378" s="3">
        <v>12663.94</v>
      </c>
      <c r="BV378" s="3">
        <v>1575.84</v>
      </c>
      <c r="BW378" s="3">
        <v>0</v>
      </c>
      <c r="BX378" s="3">
        <v>0</v>
      </c>
      <c r="BY378" s="3">
        <v>5673.62</v>
      </c>
      <c r="BZ378" s="3">
        <v>0</v>
      </c>
      <c r="CA378" s="3">
        <v>52389.87</v>
      </c>
      <c r="CB378" s="3">
        <v>201972.55</v>
      </c>
      <c r="CC378" s="3">
        <v>2898.45</v>
      </c>
      <c r="CD378" s="3">
        <v>0</v>
      </c>
      <c r="CE378" s="3">
        <v>2200</v>
      </c>
      <c r="CF378" s="3">
        <v>0</v>
      </c>
      <c r="CG378" s="3">
        <v>0</v>
      </c>
      <c r="CH378" s="3">
        <v>0</v>
      </c>
      <c r="CI378" s="3">
        <v>12453.88</v>
      </c>
      <c r="CJ378" s="3">
        <v>0</v>
      </c>
      <c r="CK378" s="3">
        <v>2108.69</v>
      </c>
      <c r="CL378" s="3">
        <v>0</v>
      </c>
      <c r="CM378" s="3">
        <v>211857.17</v>
      </c>
      <c r="CN378" s="3">
        <v>18081.62</v>
      </c>
      <c r="CO378" s="3">
        <v>0</v>
      </c>
      <c r="CP378" s="3">
        <v>67636.06</v>
      </c>
      <c r="CQ378" s="3">
        <v>0</v>
      </c>
      <c r="CR378" s="3">
        <v>0</v>
      </c>
      <c r="CS378" s="3">
        <v>0</v>
      </c>
      <c r="CT378" s="3">
        <v>0</v>
      </c>
      <c r="CU378" s="3">
        <v>216463.94</v>
      </c>
      <c r="CV378" s="3">
        <v>0</v>
      </c>
      <c r="CW378" s="3">
        <v>10500</v>
      </c>
      <c r="CX378" s="3">
        <v>64400</v>
      </c>
      <c r="CY378" s="3">
        <v>0</v>
      </c>
      <c r="CZ378" s="3">
        <v>0</v>
      </c>
      <c r="DA378" s="3">
        <v>14456.1</v>
      </c>
      <c r="DB378" s="3">
        <v>182424.16</v>
      </c>
      <c r="DC378" s="3">
        <v>0</v>
      </c>
      <c r="DD378" s="3">
        <v>0</v>
      </c>
      <c r="DE378" s="3">
        <v>0</v>
      </c>
      <c r="DF378" s="3">
        <v>0</v>
      </c>
      <c r="DG378" s="3">
        <v>0</v>
      </c>
      <c r="DH378" s="3">
        <v>0</v>
      </c>
      <c r="DI378" s="3">
        <v>0</v>
      </c>
      <c r="DJ378" s="3">
        <v>0</v>
      </c>
      <c r="DK378" s="3">
        <v>0</v>
      </c>
      <c r="DL378" s="3">
        <v>0</v>
      </c>
      <c r="DM378" s="3">
        <v>1208301.19</v>
      </c>
      <c r="DN378" s="3">
        <v>14456.1</v>
      </c>
      <c r="DO378" s="3">
        <v>0</v>
      </c>
      <c r="DP378" s="3">
        <v>0</v>
      </c>
      <c r="DQ378" s="3">
        <v>0</v>
      </c>
      <c r="DR378" s="3">
        <v>0</v>
      </c>
      <c r="DS378" s="3">
        <v>0</v>
      </c>
      <c r="DT378" s="3" t="s">
        <v>121</v>
      </c>
      <c r="DU378" s="3" t="s">
        <v>122</v>
      </c>
      <c r="DV378" s="16" t="s">
        <v>1078</v>
      </c>
    </row>
    <row r="379" spans="1:126" ht="12.75" customHeight="1" x14ac:dyDescent="0.25">
      <c r="A379" s="3" t="s">
        <v>1022</v>
      </c>
      <c r="B379" s="3" t="s">
        <v>230</v>
      </c>
      <c r="C379" s="7" t="s">
        <v>975</v>
      </c>
      <c r="D379" s="7" t="s">
        <v>556</v>
      </c>
      <c r="E379" s="3" t="s">
        <v>120</v>
      </c>
      <c r="F379" s="5">
        <v>419</v>
      </c>
      <c r="G379" s="8"/>
      <c r="H379" s="8"/>
      <c r="I379" s="8"/>
      <c r="J379" s="8"/>
      <c r="K379" s="8"/>
      <c r="L379" s="5">
        <v>91</v>
      </c>
      <c r="M379" s="3">
        <v>510</v>
      </c>
      <c r="N379" s="3">
        <v>0</v>
      </c>
      <c r="O379" s="3">
        <v>510</v>
      </c>
      <c r="P379" s="3">
        <v>1000</v>
      </c>
      <c r="Q379" s="3">
        <v>34.116</v>
      </c>
      <c r="R379" s="3">
        <v>103780.87</v>
      </c>
      <c r="S379" s="3">
        <v>7190.11</v>
      </c>
      <c r="T379" s="3">
        <v>10404</v>
      </c>
      <c r="U379" s="3">
        <v>2479957.4</v>
      </c>
      <c r="V379" s="3">
        <v>3102930.14</v>
      </c>
      <c r="W379" s="12">
        <v>2865070.36</v>
      </c>
      <c r="X379" s="3">
        <v>0.92330000000000001</v>
      </c>
      <c r="Y379" s="3">
        <v>2865070.36</v>
      </c>
      <c r="Z379" s="3">
        <v>3102930.14</v>
      </c>
      <c r="AA379" s="3">
        <v>1246459.19</v>
      </c>
      <c r="AB379" s="3">
        <v>0</v>
      </c>
      <c r="AC379" s="3">
        <v>83267.73</v>
      </c>
      <c r="AD379" s="3">
        <v>25520.400000000001</v>
      </c>
      <c r="AE379" s="12">
        <v>172967.6</v>
      </c>
      <c r="AF379" s="3">
        <v>0</v>
      </c>
      <c r="AG379" s="6">
        <v>73253.69</v>
      </c>
      <c r="AH379" s="3">
        <v>622797.84</v>
      </c>
      <c r="AI379" s="3">
        <v>344651.26</v>
      </c>
      <c r="AJ379" s="3">
        <v>0</v>
      </c>
      <c r="AK379" s="3">
        <v>1</v>
      </c>
      <c r="AL379" s="3">
        <v>0</v>
      </c>
      <c r="AM379" s="3">
        <v>372265.67</v>
      </c>
      <c r="AN379" s="3">
        <v>12847.29</v>
      </c>
      <c r="AO379" s="3">
        <v>7538338</v>
      </c>
      <c r="AP379" s="3">
        <v>13622</v>
      </c>
      <c r="AQ379" s="3">
        <v>0</v>
      </c>
      <c r="AR379" s="3">
        <v>0</v>
      </c>
      <c r="AS379" s="3">
        <v>45.72</v>
      </c>
      <c r="AT379" s="3">
        <v>0</v>
      </c>
      <c r="AU379" s="3">
        <v>49.38</v>
      </c>
      <c r="AV379" s="3">
        <v>7538</v>
      </c>
      <c r="AW379" s="3">
        <v>95.1</v>
      </c>
      <c r="AX379" s="3">
        <v>25.86</v>
      </c>
      <c r="AY379" s="3">
        <v>0.2</v>
      </c>
      <c r="AZ379" s="3">
        <v>13.05</v>
      </c>
      <c r="BA379" s="3">
        <v>0</v>
      </c>
      <c r="BB379" s="3">
        <v>1</v>
      </c>
      <c r="BC379" s="3">
        <v>0</v>
      </c>
      <c r="BD379" s="3">
        <v>0</v>
      </c>
      <c r="BE379" s="3">
        <v>0</v>
      </c>
      <c r="BF379" s="3">
        <v>25.72</v>
      </c>
      <c r="BG379" s="3">
        <v>0</v>
      </c>
      <c r="BH379" s="3">
        <v>329210</v>
      </c>
      <c r="BI379" s="3">
        <v>2823.9</v>
      </c>
      <c r="BJ379" s="3">
        <v>98360</v>
      </c>
      <c r="BK379" s="3">
        <v>347253</v>
      </c>
      <c r="BL379" s="3">
        <v>22253.03</v>
      </c>
      <c r="BM379" s="3">
        <v>0</v>
      </c>
      <c r="BN379" s="3">
        <v>15026.06</v>
      </c>
      <c r="BO379" s="3">
        <v>12187.04</v>
      </c>
      <c r="BP379" s="3">
        <v>267225</v>
      </c>
      <c r="BQ379" s="3">
        <v>0</v>
      </c>
      <c r="BR379" s="3">
        <v>0</v>
      </c>
      <c r="BS379" s="3">
        <v>62696.06</v>
      </c>
      <c r="BT379" s="3">
        <v>1343.9</v>
      </c>
      <c r="BU379" s="3">
        <v>5.13</v>
      </c>
      <c r="BV379" s="3">
        <v>0</v>
      </c>
      <c r="BW379" s="3">
        <v>14714.7</v>
      </c>
      <c r="BX379" s="3">
        <v>0</v>
      </c>
      <c r="BY379" s="3">
        <v>11972.51</v>
      </c>
      <c r="BZ379" s="3">
        <v>4560.8500000000004</v>
      </c>
      <c r="CA379" s="3">
        <v>73371.12</v>
      </c>
      <c r="CB379" s="3">
        <v>0</v>
      </c>
      <c r="CC379" s="3">
        <v>4339.22</v>
      </c>
      <c r="CD379" s="3">
        <v>0</v>
      </c>
      <c r="CE379" s="3">
        <v>0</v>
      </c>
      <c r="CF379" s="3">
        <v>0</v>
      </c>
      <c r="CG379" s="3">
        <v>0</v>
      </c>
      <c r="CH379" s="3">
        <v>0</v>
      </c>
      <c r="CI379" s="3">
        <v>0</v>
      </c>
      <c r="CJ379" s="3">
        <v>7626.19</v>
      </c>
      <c r="CK379" s="3">
        <v>0</v>
      </c>
      <c r="CL379" s="3">
        <v>0</v>
      </c>
      <c r="CM379" s="3">
        <v>716916.93</v>
      </c>
      <c r="CN379" s="3">
        <v>194955.92</v>
      </c>
      <c r="CO379" s="3">
        <v>1480</v>
      </c>
      <c r="CP379" s="3">
        <v>98354.87</v>
      </c>
      <c r="CQ379" s="3">
        <v>7538.33</v>
      </c>
      <c r="CR379" s="3">
        <v>0</v>
      </c>
      <c r="CS379" s="3">
        <v>0</v>
      </c>
      <c r="CT379" s="3">
        <v>0</v>
      </c>
      <c r="CU379" s="3">
        <v>193853.88</v>
      </c>
      <c r="CV379" s="3">
        <v>0</v>
      </c>
      <c r="CW379" s="3">
        <v>41842</v>
      </c>
      <c r="CX379" s="3">
        <v>115744.76</v>
      </c>
      <c r="CY379" s="3">
        <v>0</v>
      </c>
      <c r="CZ379" s="3">
        <v>53745</v>
      </c>
      <c r="DA379" s="3">
        <v>33609.4</v>
      </c>
      <c r="DB379" s="3">
        <v>347253</v>
      </c>
      <c r="DC379" s="3">
        <v>0</v>
      </c>
      <c r="DD379" s="3">
        <v>0</v>
      </c>
      <c r="DE379" s="3">
        <v>0</v>
      </c>
      <c r="DF379" s="3">
        <v>0</v>
      </c>
      <c r="DG379" s="3">
        <v>0</v>
      </c>
      <c r="DH379" s="3">
        <v>0</v>
      </c>
      <c r="DI379" s="3">
        <v>0</v>
      </c>
      <c r="DJ379" s="3">
        <v>0</v>
      </c>
      <c r="DK379" s="3">
        <v>0</v>
      </c>
      <c r="DL379" s="3">
        <v>0</v>
      </c>
      <c r="DM379" s="3">
        <v>2074899.74</v>
      </c>
      <c r="DN379" s="3">
        <v>33609.4</v>
      </c>
      <c r="DO379" s="3">
        <v>0</v>
      </c>
      <c r="DP379" s="3">
        <v>0</v>
      </c>
      <c r="DQ379" s="3">
        <v>0</v>
      </c>
      <c r="DR379" s="3">
        <v>0</v>
      </c>
      <c r="DS379" s="3">
        <v>0</v>
      </c>
      <c r="DT379" s="3" t="s">
        <v>121</v>
      </c>
      <c r="DU379" s="3" t="s">
        <v>122</v>
      </c>
      <c r="DV379" s="16" t="s">
        <v>1077</v>
      </c>
    </row>
    <row r="380" spans="1:126" ht="12.75" customHeight="1" x14ac:dyDescent="0.25">
      <c r="A380" s="3" t="s">
        <v>1065</v>
      </c>
      <c r="B380" s="3" t="s">
        <v>135</v>
      </c>
      <c r="C380" s="7" t="s">
        <v>976</v>
      </c>
      <c r="D380" s="7" t="s">
        <v>557</v>
      </c>
      <c r="E380" s="3" t="s">
        <v>125</v>
      </c>
      <c r="F380" s="8"/>
      <c r="G380" s="8"/>
      <c r="H380" s="8"/>
      <c r="I380" s="8"/>
      <c r="J380" s="5">
        <v>458</v>
      </c>
      <c r="K380" s="8"/>
      <c r="L380" s="8"/>
      <c r="M380" s="3">
        <v>0</v>
      </c>
      <c r="N380" s="3">
        <v>458</v>
      </c>
      <c r="O380" s="3">
        <v>458</v>
      </c>
      <c r="P380" s="3">
        <v>60800</v>
      </c>
      <c r="Q380" s="3">
        <v>39.182000000000002</v>
      </c>
      <c r="R380" s="3">
        <v>119191.64</v>
      </c>
      <c r="S380" s="3">
        <v>23251.25</v>
      </c>
      <c r="T380" s="3">
        <v>9343.2000000000007</v>
      </c>
      <c r="U380" s="3">
        <v>2919811.2</v>
      </c>
      <c r="V380" s="3">
        <v>3596617.48</v>
      </c>
      <c r="W380" s="12">
        <v>3324800.95</v>
      </c>
      <c r="X380" s="3">
        <v>0.9244</v>
      </c>
      <c r="Y380" s="3">
        <v>3324800.95</v>
      </c>
      <c r="Z380" s="3">
        <v>3596617.48</v>
      </c>
      <c r="AA380" s="3">
        <v>1423929</v>
      </c>
      <c r="AB380" s="3">
        <v>0</v>
      </c>
      <c r="AC380" s="3">
        <v>113433.08</v>
      </c>
      <c r="AD380" s="3">
        <v>0</v>
      </c>
      <c r="AE380" s="12">
        <v>332480.09999999998</v>
      </c>
      <c r="AF380" s="3">
        <v>97098.04</v>
      </c>
      <c r="AG380" s="6">
        <v>652617.77</v>
      </c>
      <c r="AH380" s="3">
        <v>141588.96</v>
      </c>
      <c r="AI380" s="3">
        <v>0</v>
      </c>
      <c r="AJ380" s="3">
        <v>119837.83</v>
      </c>
      <c r="AK380" s="3">
        <v>0</v>
      </c>
      <c r="AL380" s="3">
        <v>1</v>
      </c>
      <c r="AM380" s="3">
        <v>404989.75</v>
      </c>
      <c r="AN380" s="3">
        <v>0</v>
      </c>
      <c r="AO380" s="3">
        <v>20554389</v>
      </c>
      <c r="AP380" s="3">
        <v>0</v>
      </c>
      <c r="AQ380" s="3">
        <v>24328</v>
      </c>
      <c r="AR380" s="3">
        <v>0</v>
      </c>
      <c r="AS380" s="3">
        <v>0</v>
      </c>
      <c r="AT380" s="3">
        <v>5.82</v>
      </c>
      <c r="AU380" s="3">
        <v>19.7</v>
      </c>
      <c r="AV380" s="3">
        <v>20554</v>
      </c>
      <c r="AW380" s="3">
        <v>25.52</v>
      </c>
      <c r="AX380" s="3">
        <v>3.73</v>
      </c>
      <c r="AY380" s="3">
        <v>4.43</v>
      </c>
      <c r="AZ380" s="3">
        <v>0.88</v>
      </c>
      <c r="BA380" s="3">
        <v>0</v>
      </c>
      <c r="BB380" s="3">
        <v>0</v>
      </c>
      <c r="BC380" s="3">
        <v>0</v>
      </c>
      <c r="BD380" s="3">
        <v>0</v>
      </c>
      <c r="BE380" s="3">
        <v>0</v>
      </c>
      <c r="BF380" s="3">
        <v>22.21</v>
      </c>
      <c r="BG380" s="3">
        <v>3.16</v>
      </c>
      <c r="BH380" s="3">
        <v>315000</v>
      </c>
      <c r="BI380" s="3">
        <v>1004951.29</v>
      </c>
      <c r="BJ380" s="3">
        <v>40000</v>
      </c>
      <c r="BK380" s="3">
        <v>515000</v>
      </c>
      <c r="BL380" s="3">
        <v>36700</v>
      </c>
      <c r="BM380" s="3">
        <v>0</v>
      </c>
      <c r="BN380" s="3">
        <v>206640.93</v>
      </c>
      <c r="BO380" s="3">
        <v>516165.08</v>
      </c>
      <c r="BP380" s="3">
        <v>867225.17</v>
      </c>
      <c r="BQ380" s="3">
        <v>739932.95</v>
      </c>
      <c r="BR380" s="3">
        <v>255818.47</v>
      </c>
      <c r="BS380" s="3">
        <v>58666.06</v>
      </c>
      <c r="BT380" s="3">
        <v>830007.11</v>
      </c>
      <c r="BU380" s="3">
        <v>21329.69</v>
      </c>
      <c r="BV380" s="3">
        <v>56894.15</v>
      </c>
      <c r="BW380" s="3">
        <v>24079.24</v>
      </c>
      <c r="BX380" s="3">
        <v>0</v>
      </c>
      <c r="BY380" s="3">
        <v>201545.8</v>
      </c>
      <c r="BZ380" s="3">
        <v>125007.17</v>
      </c>
      <c r="CA380" s="3">
        <v>0</v>
      </c>
      <c r="CB380" s="3">
        <v>568489.94999999995</v>
      </c>
      <c r="CC380" s="3">
        <v>26526.36</v>
      </c>
      <c r="CD380" s="3">
        <v>83814</v>
      </c>
      <c r="CE380" s="3">
        <v>500</v>
      </c>
      <c r="CF380" s="3">
        <v>600</v>
      </c>
      <c r="CG380" s="3">
        <v>12620.76</v>
      </c>
      <c r="CH380" s="3">
        <v>0</v>
      </c>
      <c r="CI380" s="3">
        <v>1500</v>
      </c>
      <c r="CJ380" s="3">
        <v>391157.91</v>
      </c>
      <c r="CK380" s="3">
        <v>410750</v>
      </c>
      <c r="CL380" s="3">
        <v>106443</v>
      </c>
      <c r="CM380" s="3">
        <v>524827.57999999996</v>
      </c>
      <c r="CN380" s="3">
        <v>76610.23</v>
      </c>
      <c r="CO380" s="3">
        <v>91130.18</v>
      </c>
      <c r="CP380" s="3">
        <v>18170.310000000001</v>
      </c>
      <c r="CQ380" s="3">
        <v>0</v>
      </c>
      <c r="CR380" s="3">
        <v>0</v>
      </c>
      <c r="CS380" s="3">
        <v>0</v>
      </c>
      <c r="CT380" s="3">
        <v>0</v>
      </c>
      <c r="CU380" s="3">
        <v>456475.17</v>
      </c>
      <c r="CV380" s="3">
        <v>65000</v>
      </c>
      <c r="CW380" s="3">
        <v>63000</v>
      </c>
      <c r="CX380" s="3">
        <v>180250</v>
      </c>
      <c r="CY380" s="3">
        <v>12845</v>
      </c>
      <c r="CZ380" s="3">
        <v>1329052.43</v>
      </c>
      <c r="DA380" s="3">
        <v>76598.67</v>
      </c>
      <c r="DB380" s="3">
        <v>457505.85</v>
      </c>
      <c r="DC380" s="3">
        <v>0</v>
      </c>
      <c r="DD380" s="3">
        <v>0</v>
      </c>
      <c r="DE380" s="3">
        <v>0</v>
      </c>
      <c r="DF380" s="3">
        <v>0</v>
      </c>
      <c r="DG380" s="3">
        <v>0</v>
      </c>
      <c r="DH380" s="3">
        <v>0</v>
      </c>
      <c r="DI380" s="3">
        <v>0</v>
      </c>
      <c r="DJ380" s="3">
        <v>0</v>
      </c>
      <c r="DK380" s="3">
        <v>0</v>
      </c>
      <c r="DL380" s="3">
        <v>0</v>
      </c>
      <c r="DM380" s="3">
        <v>1891537.13</v>
      </c>
      <c r="DN380" s="3">
        <v>76598.679999999993</v>
      </c>
      <c r="DO380" s="3">
        <v>0</v>
      </c>
      <c r="DP380" s="3">
        <v>0</v>
      </c>
      <c r="DQ380" s="3">
        <v>0</v>
      </c>
      <c r="DR380" s="3">
        <v>0</v>
      </c>
      <c r="DS380" s="3">
        <v>0</v>
      </c>
      <c r="DT380" s="3" t="s">
        <v>121</v>
      </c>
      <c r="DU380" s="3" t="s">
        <v>122</v>
      </c>
      <c r="DV380" s="16" t="s">
        <v>1077</v>
      </c>
    </row>
    <row r="381" spans="1:126" ht="12.75" customHeight="1" x14ac:dyDescent="0.25">
      <c r="A381" s="3" t="s">
        <v>1065</v>
      </c>
      <c r="B381" s="3" t="s">
        <v>135</v>
      </c>
      <c r="C381" s="7" t="s">
        <v>977</v>
      </c>
      <c r="D381" s="7" t="s">
        <v>558</v>
      </c>
      <c r="E381" s="3" t="s">
        <v>125</v>
      </c>
      <c r="F381" s="8"/>
      <c r="G381" s="8"/>
      <c r="H381" s="8"/>
      <c r="I381" s="8"/>
      <c r="J381" s="5">
        <v>113</v>
      </c>
      <c r="K381" s="8"/>
      <c r="L381" s="8"/>
      <c r="M381" s="3">
        <v>0</v>
      </c>
      <c r="N381" s="3">
        <v>113</v>
      </c>
      <c r="O381" s="3">
        <v>113</v>
      </c>
      <c r="P381" s="3">
        <v>20000</v>
      </c>
      <c r="Q381" s="3">
        <v>17.294</v>
      </c>
      <c r="R381" s="3">
        <v>52608.35</v>
      </c>
      <c r="S381" s="3">
        <v>12246.91</v>
      </c>
      <c r="T381" s="3">
        <v>2305.1999999999998</v>
      </c>
      <c r="U381" s="3">
        <v>941544.01</v>
      </c>
      <c r="V381" s="3">
        <v>1155139.8999999999</v>
      </c>
      <c r="W381" s="12">
        <v>941544.01</v>
      </c>
      <c r="X381" s="3">
        <v>0.81510000000000005</v>
      </c>
      <c r="Y381" s="3">
        <v>941544.01</v>
      </c>
      <c r="Z381" s="3">
        <v>1155139.8999999999</v>
      </c>
      <c r="AA381" s="3">
        <v>443969.79</v>
      </c>
      <c r="AB381" s="3">
        <v>0</v>
      </c>
      <c r="AC381" s="3">
        <v>42719.11</v>
      </c>
      <c r="AD381" s="3">
        <v>0</v>
      </c>
      <c r="AE381" s="12">
        <v>0</v>
      </c>
      <c r="AF381" s="3">
        <v>0</v>
      </c>
      <c r="AG381" s="6">
        <v>220109.53</v>
      </c>
      <c r="AH381" s="3">
        <v>121425.92</v>
      </c>
      <c r="AI381" s="3">
        <v>0</v>
      </c>
      <c r="AJ381" s="3">
        <v>26159.200000000001</v>
      </c>
      <c r="AK381" s="3">
        <v>0</v>
      </c>
      <c r="AL381" s="3">
        <v>1</v>
      </c>
      <c r="AM381" s="3">
        <v>0</v>
      </c>
      <c r="AN381" s="3">
        <v>0</v>
      </c>
      <c r="AO381" s="3">
        <v>2557321</v>
      </c>
      <c r="AP381" s="3">
        <v>0</v>
      </c>
      <c r="AQ381" s="3">
        <v>11858</v>
      </c>
      <c r="AR381" s="3">
        <v>0</v>
      </c>
      <c r="AS381" s="3">
        <v>0</v>
      </c>
      <c r="AT381" s="3">
        <v>10.24</v>
      </c>
      <c r="AU381" s="3">
        <v>0</v>
      </c>
      <c r="AV381" s="3">
        <v>2557</v>
      </c>
      <c r="AW381" s="3">
        <v>10.24</v>
      </c>
      <c r="AX381" s="3">
        <v>20.51</v>
      </c>
      <c r="AY381" s="3">
        <v>0</v>
      </c>
      <c r="AZ381" s="3">
        <v>0</v>
      </c>
      <c r="BA381" s="3">
        <v>0</v>
      </c>
      <c r="BB381" s="3">
        <v>0</v>
      </c>
      <c r="BC381" s="3">
        <v>0</v>
      </c>
      <c r="BD381" s="3">
        <v>0</v>
      </c>
      <c r="BE381" s="3">
        <v>0</v>
      </c>
      <c r="BF381" s="3">
        <v>0</v>
      </c>
      <c r="BG381" s="3">
        <v>0</v>
      </c>
      <c r="BH381" s="3">
        <v>130000</v>
      </c>
      <c r="BI381" s="3">
        <v>0</v>
      </c>
      <c r="BJ381" s="3">
        <v>0</v>
      </c>
      <c r="BK381" s="3">
        <v>250000</v>
      </c>
      <c r="BL381" s="3">
        <v>3766.1</v>
      </c>
      <c r="BM381" s="3">
        <v>0</v>
      </c>
      <c r="BN381" s="3">
        <v>5333.19</v>
      </c>
      <c r="BO381" s="3">
        <v>2281.54</v>
      </c>
      <c r="BP381" s="3">
        <v>0</v>
      </c>
      <c r="BQ381" s="3">
        <v>24329.91</v>
      </c>
      <c r="BR381" s="3">
        <v>0</v>
      </c>
      <c r="BS381" s="3">
        <v>27143.24</v>
      </c>
      <c r="BT381" s="3">
        <v>0</v>
      </c>
      <c r="BU381" s="3">
        <v>0</v>
      </c>
      <c r="BV381" s="3">
        <v>0</v>
      </c>
      <c r="BW381" s="3">
        <v>3766.1</v>
      </c>
      <c r="BX381" s="3">
        <v>0</v>
      </c>
      <c r="BY381" s="3">
        <v>2857.07</v>
      </c>
      <c r="BZ381" s="3">
        <v>2281.54</v>
      </c>
      <c r="CA381" s="3">
        <v>597.9</v>
      </c>
      <c r="CB381" s="3">
        <v>24329.91</v>
      </c>
      <c r="CC381" s="3">
        <v>4870.9399999999996</v>
      </c>
      <c r="CD381" s="3">
        <v>0</v>
      </c>
      <c r="CE381" s="3">
        <v>0</v>
      </c>
      <c r="CF381" s="3">
        <v>0</v>
      </c>
      <c r="CG381" s="3">
        <v>0</v>
      </c>
      <c r="CH381" s="3">
        <v>0</v>
      </c>
      <c r="CI381" s="3">
        <v>1316.81</v>
      </c>
      <c r="CJ381" s="3">
        <v>0</v>
      </c>
      <c r="CK381" s="3">
        <v>0</v>
      </c>
      <c r="CL381" s="3">
        <v>0</v>
      </c>
      <c r="CM381" s="3">
        <v>26159.200000000001</v>
      </c>
      <c r="CN381" s="3">
        <v>52452.97</v>
      </c>
      <c r="CO381" s="3">
        <v>0</v>
      </c>
      <c r="CP381" s="3">
        <v>0</v>
      </c>
      <c r="CQ381" s="3">
        <v>0</v>
      </c>
      <c r="CR381" s="3">
        <v>0</v>
      </c>
      <c r="CS381" s="3">
        <v>0</v>
      </c>
      <c r="CT381" s="3">
        <v>0</v>
      </c>
      <c r="CU381" s="3">
        <v>0</v>
      </c>
      <c r="CV381" s="3">
        <v>0</v>
      </c>
      <c r="CW381" s="3">
        <v>22500</v>
      </c>
      <c r="CX381" s="3">
        <v>0</v>
      </c>
      <c r="CY381" s="3">
        <v>0</v>
      </c>
      <c r="CZ381" s="3">
        <v>0</v>
      </c>
      <c r="DA381" s="3">
        <v>22766.42</v>
      </c>
      <c r="DB381" s="3">
        <v>250000</v>
      </c>
      <c r="DC381" s="3">
        <v>0</v>
      </c>
      <c r="DD381" s="3">
        <v>0</v>
      </c>
      <c r="DE381" s="3">
        <v>0</v>
      </c>
      <c r="DF381" s="3">
        <v>0</v>
      </c>
      <c r="DG381" s="3">
        <v>0</v>
      </c>
      <c r="DH381" s="3">
        <v>0</v>
      </c>
      <c r="DI381" s="3">
        <v>0</v>
      </c>
      <c r="DJ381" s="3">
        <v>0</v>
      </c>
      <c r="DK381" s="3">
        <v>0</v>
      </c>
      <c r="DL381" s="3">
        <v>0</v>
      </c>
      <c r="DM381" s="3">
        <v>695275.28</v>
      </c>
      <c r="DN381" s="3">
        <v>22766.43</v>
      </c>
      <c r="DO381" s="3">
        <v>0</v>
      </c>
      <c r="DP381" s="3">
        <v>0</v>
      </c>
      <c r="DQ381" s="3">
        <v>0</v>
      </c>
      <c r="DR381" s="3">
        <v>0</v>
      </c>
      <c r="DS381" s="3">
        <v>0</v>
      </c>
      <c r="DT381" s="3" t="s">
        <v>121</v>
      </c>
      <c r="DU381" s="3" t="s">
        <v>122</v>
      </c>
      <c r="DV381" s="16" t="s">
        <v>1075</v>
      </c>
    </row>
    <row r="382" spans="1:126" ht="12.75" customHeight="1" x14ac:dyDescent="0.25">
      <c r="A382" s="3" t="s">
        <v>1041</v>
      </c>
      <c r="B382" s="3" t="s">
        <v>383</v>
      </c>
      <c r="C382" s="7" t="s">
        <v>978</v>
      </c>
      <c r="D382" s="7" t="s">
        <v>559</v>
      </c>
      <c r="E382" s="3" t="s">
        <v>125</v>
      </c>
      <c r="F382" s="8"/>
      <c r="G382" s="8"/>
      <c r="H382" s="8"/>
      <c r="I382" s="8"/>
      <c r="J382" s="5">
        <v>93</v>
      </c>
      <c r="K382" s="8"/>
      <c r="L382" s="8"/>
      <c r="M382" s="3">
        <v>0</v>
      </c>
      <c r="N382" s="3">
        <v>93</v>
      </c>
      <c r="O382" s="3">
        <v>93</v>
      </c>
      <c r="P382" s="3">
        <v>0</v>
      </c>
      <c r="Q382" s="3">
        <v>9.33</v>
      </c>
      <c r="R382" s="3">
        <v>28381.86</v>
      </c>
      <c r="S382" s="3">
        <v>578.96</v>
      </c>
      <c r="T382" s="3">
        <v>1897.2</v>
      </c>
      <c r="U382" s="3">
        <v>754713.54</v>
      </c>
      <c r="V382" s="3">
        <v>943287.94</v>
      </c>
      <c r="W382" s="12">
        <v>823112.48</v>
      </c>
      <c r="X382" s="3">
        <v>0.87260000000000004</v>
      </c>
      <c r="Y382" s="3">
        <v>823112.48</v>
      </c>
      <c r="Z382" s="3">
        <v>943287.94</v>
      </c>
      <c r="AA382" s="3">
        <v>386344.78</v>
      </c>
      <c r="AB382" s="3">
        <v>0</v>
      </c>
      <c r="AC382" s="3">
        <v>21935.26</v>
      </c>
      <c r="AD382" s="3">
        <v>4253.3999999999996</v>
      </c>
      <c r="AE382" s="12">
        <v>79353.75</v>
      </c>
      <c r="AF382" s="3">
        <v>0</v>
      </c>
      <c r="AG382" s="6">
        <v>46377.02</v>
      </c>
      <c r="AH382" s="3">
        <v>152556.70000000001</v>
      </c>
      <c r="AI382" s="3">
        <v>0</v>
      </c>
      <c r="AJ382" s="3">
        <v>116641.76</v>
      </c>
      <c r="AK382" s="3">
        <v>0</v>
      </c>
      <c r="AL382" s="3">
        <v>1</v>
      </c>
      <c r="AM382" s="3">
        <v>68398.94</v>
      </c>
      <c r="AN382" s="3">
        <v>0</v>
      </c>
      <c r="AO382" s="3">
        <v>5339839</v>
      </c>
      <c r="AP382" s="3">
        <v>0</v>
      </c>
      <c r="AQ382" s="3">
        <v>6982</v>
      </c>
      <c r="AR382" s="3">
        <v>0</v>
      </c>
      <c r="AS382" s="3">
        <v>0</v>
      </c>
      <c r="AT382" s="3">
        <v>21.85</v>
      </c>
      <c r="AU382" s="3">
        <v>12.81</v>
      </c>
      <c r="AV382" s="3">
        <v>5340</v>
      </c>
      <c r="AW382" s="3">
        <v>34.659999999999997</v>
      </c>
      <c r="AX382" s="3">
        <v>14.97</v>
      </c>
      <c r="AY382" s="3">
        <v>10.45</v>
      </c>
      <c r="AZ382" s="3">
        <v>0</v>
      </c>
      <c r="BA382" s="3">
        <v>0</v>
      </c>
      <c r="BB382" s="3">
        <v>0.81</v>
      </c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97500</v>
      </c>
      <c r="BI382" s="3">
        <v>55821.440000000002</v>
      </c>
      <c r="BJ382" s="3">
        <v>0</v>
      </c>
      <c r="BK382" s="3">
        <v>120000</v>
      </c>
      <c r="BL382" s="3">
        <v>12331.85</v>
      </c>
      <c r="BM382" s="3">
        <v>0</v>
      </c>
      <c r="BN382" s="3">
        <v>3193.74</v>
      </c>
      <c r="BO382" s="3">
        <v>0</v>
      </c>
      <c r="BP382" s="3">
        <v>0</v>
      </c>
      <c r="BQ382" s="3">
        <v>0</v>
      </c>
      <c r="BR382" s="3">
        <v>0</v>
      </c>
      <c r="BS382" s="3">
        <v>12594.92</v>
      </c>
      <c r="BT382" s="3">
        <v>0</v>
      </c>
      <c r="BU382" s="3">
        <v>0</v>
      </c>
      <c r="BV382" s="3">
        <v>52167.14</v>
      </c>
      <c r="BW382" s="3">
        <v>8015.7</v>
      </c>
      <c r="BX382" s="3">
        <v>0</v>
      </c>
      <c r="BY382" s="3">
        <v>0</v>
      </c>
      <c r="BZ382" s="3">
        <v>0</v>
      </c>
      <c r="CA382" s="3">
        <v>2.57</v>
      </c>
      <c r="CB382" s="3">
        <v>0</v>
      </c>
      <c r="CC382" s="3">
        <v>2679.29</v>
      </c>
      <c r="CD382" s="3">
        <v>0</v>
      </c>
      <c r="CE382" s="3">
        <v>0</v>
      </c>
      <c r="CF382" s="3">
        <v>0</v>
      </c>
      <c r="CG382" s="3">
        <v>0</v>
      </c>
      <c r="CH382" s="3">
        <v>0</v>
      </c>
      <c r="CI382" s="3">
        <v>2264.4699999999998</v>
      </c>
      <c r="CJ382" s="3">
        <v>0</v>
      </c>
      <c r="CK382" s="3">
        <v>0</v>
      </c>
      <c r="CL382" s="3">
        <v>0</v>
      </c>
      <c r="CM382" s="3">
        <v>185040.7</v>
      </c>
      <c r="CN382" s="3">
        <v>79930.97</v>
      </c>
      <c r="CO382" s="3">
        <v>55821.440000000002</v>
      </c>
      <c r="CP382" s="3">
        <v>0</v>
      </c>
      <c r="CQ382" s="3">
        <v>4316.1499999999996</v>
      </c>
      <c r="CR382" s="3">
        <v>0</v>
      </c>
      <c r="CS382" s="3">
        <v>0</v>
      </c>
      <c r="CT382" s="3">
        <v>0</v>
      </c>
      <c r="CU382" s="3">
        <v>0</v>
      </c>
      <c r="CV382" s="3">
        <v>0</v>
      </c>
      <c r="CW382" s="3">
        <v>19500</v>
      </c>
      <c r="CX382" s="3">
        <v>42000</v>
      </c>
      <c r="CY382" s="3">
        <v>4316.1499999999996</v>
      </c>
      <c r="CZ382" s="3">
        <v>0</v>
      </c>
      <c r="DA382" s="3">
        <v>1147.4100000000001</v>
      </c>
      <c r="DB382" s="3">
        <v>67832.86</v>
      </c>
      <c r="DC382" s="3">
        <v>0</v>
      </c>
      <c r="DD382" s="3">
        <v>0</v>
      </c>
      <c r="DE382" s="3">
        <v>0</v>
      </c>
      <c r="DF382" s="3">
        <v>0</v>
      </c>
      <c r="DG382" s="3">
        <v>0</v>
      </c>
      <c r="DH382" s="3">
        <v>0</v>
      </c>
      <c r="DI382" s="3">
        <v>0</v>
      </c>
      <c r="DJ382" s="3">
        <v>0</v>
      </c>
      <c r="DK382" s="3">
        <v>0</v>
      </c>
      <c r="DL382" s="3">
        <v>0</v>
      </c>
      <c r="DM382" s="3">
        <v>591694.76</v>
      </c>
      <c r="DN382" s="3">
        <v>1147.4100000000001</v>
      </c>
      <c r="DO382" s="3">
        <v>0</v>
      </c>
      <c r="DP382" s="3">
        <v>0</v>
      </c>
      <c r="DQ382" s="3">
        <v>0</v>
      </c>
      <c r="DR382" s="3">
        <v>0</v>
      </c>
      <c r="DS382" s="3">
        <v>0</v>
      </c>
      <c r="DT382" s="3" t="s">
        <v>121</v>
      </c>
      <c r="DU382" s="3" t="s">
        <v>122</v>
      </c>
      <c r="DV382" s="16" t="s">
        <v>1078</v>
      </c>
    </row>
    <row r="383" spans="1:126" ht="12.75" customHeight="1" x14ac:dyDescent="0.25">
      <c r="A383" s="3" t="s">
        <v>1018</v>
      </c>
      <c r="B383" s="3" t="s">
        <v>203</v>
      </c>
      <c r="C383" s="7" t="s">
        <v>979</v>
      </c>
      <c r="D383" s="7" t="s">
        <v>560</v>
      </c>
      <c r="E383" s="3" t="s">
        <v>120</v>
      </c>
      <c r="F383" s="5">
        <v>43</v>
      </c>
      <c r="G383" s="8"/>
      <c r="H383" s="8"/>
      <c r="I383" s="8"/>
      <c r="J383" s="8"/>
      <c r="K383" s="8"/>
      <c r="L383" s="8"/>
      <c r="M383" s="3">
        <v>43</v>
      </c>
      <c r="N383" s="3">
        <v>0</v>
      </c>
      <c r="O383" s="3">
        <v>43</v>
      </c>
      <c r="P383" s="3">
        <v>1600</v>
      </c>
      <c r="Q383" s="3">
        <v>3.097</v>
      </c>
      <c r="R383" s="3">
        <v>9421.07</v>
      </c>
      <c r="S383" s="3">
        <v>2447.02</v>
      </c>
      <c r="T383" s="3">
        <v>877.2</v>
      </c>
      <c r="U383" s="3">
        <v>217553.72</v>
      </c>
      <c r="V383" s="3">
        <v>268893.76</v>
      </c>
      <c r="W383" s="12">
        <v>239827.15</v>
      </c>
      <c r="X383" s="3">
        <v>0.89190000000000003</v>
      </c>
      <c r="Y383" s="3">
        <v>239827.15</v>
      </c>
      <c r="Z383" s="3">
        <v>268893.76</v>
      </c>
      <c r="AA383" s="3">
        <v>108011.92</v>
      </c>
      <c r="AB383" s="3">
        <v>0</v>
      </c>
      <c r="AC383" s="3">
        <v>6455.59</v>
      </c>
      <c r="AD383" s="3">
        <v>2151.7199999999998</v>
      </c>
      <c r="AE383" s="12">
        <v>23982.720000000001</v>
      </c>
      <c r="AF383" s="3">
        <v>83.03</v>
      </c>
      <c r="AG383" s="6">
        <v>13300.03</v>
      </c>
      <c r="AH383" s="3">
        <v>0</v>
      </c>
      <c r="AI383" s="3">
        <v>69822.44</v>
      </c>
      <c r="AJ383" s="3">
        <v>0</v>
      </c>
      <c r="AK383" s="3">
        <v>1</v>
      </c>
      <c r="AL383" s="3">
        <v>0</v>
      </c>
      <c r="AM383" s="3">
        <v>22273.43</v>
      </c>
      <c r="AN383" s="3">
        <v>0</v>
      </c>
      <c r="AO383" s="3">
        <v>2613329</v>
      </c>
      <c r="AP383" s="3">
        <v>0</v>
      </c>
      <c r="AQ383" s="3">
        <v>0</v>
      </c>
      <c r="AR383" s="3">
        <v>0</v>
      </c>
      <c r="AS383" s="3">
        <v>26.72</v>
      </c>
      <c r="AT383" s="3">
        <v>0</v>
      </c>
      <c r="AU383" s="3">
        <v>8.52</v>
      </c>
      <c r="AV383" s="3">
        <v>2613</v>
      </c>
      <c r="AW383" s="3">
        <v>35.24</v>
      </c>
      <c r="AX383" s="3">
        <v>0</v>
      </c>
      <c r="AY383" s="3">
        <v>0</v>
      </c>
      <c r="AZ383" s="3">
        <v>2.68</v>
      </c>
      <c r="BA383" s="3">
        <v>0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4950</v>
      </c>
      <c r="BI383" s="3">
        <v>0</v>
      </c>
      <c r="BJ383" s="3">
        <v>7000</v>
      </c>
      <c r="BK383" s="3">
        <v>20500</v>
      </c>
      <c r="BL383" s="3">
        <v>0</v>
      </c>
      <c r="BM383" s="3">
        <v>0</v>
      </c>
      <c r="BN383" s="3">
        <v>1124.1099999999999</v>
      </c>
      <c r="BO383" s="3">
        <v>18086.18</v>
      </c>
      <c r="BP383" s="3">
        <v>0</v>
      </c>
      <c r="BQ383" s="3">
        <v>0</v>
      </c>
      <c r="BR383" s="3">
        <v>5618.45</v>
      </c>
      <c r="BS383" s="3">
        <v>0</v>
      </c>
      <c r="BT383" s="3">
        <v>0</v>
      </c>
      <c r="BU383" s="3">
        <v>0</v>
      </c>
      <c r="BV383" s="3">
        <v>0</v>
      </c>
      <c r="BW383" s="3">
        <v>0</v>
      </c>
      <c r="BX383" s="3">
        <v>0</v>
      </c>
      <c r="BY383" s="3">
        <v>856.24</v>
      </c>
      <c r="BZ383" s="3">
        <v>15992.74</v>
      </c>
      <c r="CA383" s="3">
        <v>0</v>
      </c>
      <c r="CB383" s="3">
        <v>0</v>
      </c>
      <c r="CC383" s="3">
        <v>12.13</v>
      </c>
      <c r="CD383" s="3">
        <v>0</v>
      </c>
      <c r="CE383" s="3">
        <v>0</v>
      </c>
      <c r="CF383" s="3">
        <v>0</v>
      </c>
      <c r="CG383" s="3">
        <v>0</v>
      </c>
      <c r="CH383" s="3">
        <v>0</v>
      </c>
      <c r="CI383" s="3">
        <v>0</v>
      </c>
      <c r="CJ383" s="3">
        <v>2093.44</v>
      </c>
      <c r="CK383" s="3">
        <v>0</v>
      </c>
      <c r="CL383" s="3">
        <v>0</v>
      </c>
      <c r="CM383" s="3">
        <v>92095.87</v>
      </c>
      <c r="CN383" s="3">
        <v>0</v>
      </c>
      <c r="CO383" s="3">
        <v>0</v>
      </c>
      <c r="CP383" s="3">
        <v>7000</v>
      </c>
      <c r="CQ383" s="3">
        <v>0</v>
      </c>
      <c r="CR383" s="3">
        <v>0</v>
      </c>
      <c r="CS383" s="3">
        <v>0</v>
      </c>
      <c r="CT383" s="3">
        <v>0</v>
      </c>
      <c r="CU383" s="3">
        <v>0</v>
      </c>
      <c r="CV383" s="3">
        <v>0</v>
      </c>
      <c r="CW383" s="3">
        <v>672.61</v>
      </c>
      <c r="CX383" s="3">
        <v>6918.67</v>
      </c>
      <c r="CY383" s="3">
        <v>0</v>
      </c>
      <c r="CZ383" s="3">
        <v>0</v>
      </c>
      <c r="DA383" s="3">
        <v>2462.87</v>
      </c>
      <c r="DB383" s="3">
        <v>20500</v>
      </c>
      <c r="DC383" s="3">
        <v>0</v>
      </c>
      <c r="DD383" s="3">
        <v>0</v>
      </c>
      <c r="DE383" s="3">
        <v>0</v>
      </c>
      <c r="DF383" s="3">
        <v>0</v>
      </c>
      <c r="DG383" s="3">
        <v>0</v>
      </c>
      <c r="DH383" s="3">
        <v>0</v>
      </c>
      <c r="DI383" s="3">
        <v>0</v>
      </c>
      <c r="DJ383" s="3">
        <v>0</v>
      </c>
      <c r="DK383" s="3">
        <v>0</v>
      </c>
      <c r="DL383" s="3">
        <v>0</v>
      </c>
      <c r="DM383" s="3">
        <v>128812.8</v>
      </c>
      <c r="DN383" s="3">
        <v>2475</v>
      </c>
      <c r="DO383" s="3">
        <v>0</v>
      </c>
      <c r="DP383" s="3">
        <v>0</v>
      </c>
      <c r="DQ383" s="3">
        <v>0</v>
      </c>
      <c r="DR383" s="3">
        <v>0</v>
      </c>
      <c r="DS383" s="3">
        <v>0</v>
      </c>
      <c r="DT383" s="3" t="s">
        <v>121</v>
      </c>
      <c r="DU383" s="3" t="s">
        <v>122</v>
      </c>
      <c r="DV383" s="16" t="s">
        <v>1078</v>
      </c>
    </row>
    <row r="384" spans="1:126" ht="12.75" customHeight="1" x14ac:dyDescent="0.25">
      <c r="A384" s="6" t="s">
        <v>1070</v>
      </c>
      <c r="B384" s="6" t="s">
        <v>167</v>
      </c>
      <c r="C384" s="7" t="s">
        <v>980</v>
      </c>
      <c r="D384" s="7" t="s">
        <v>561</v>
      </c>
      <c r="E384" s="6" t="s">
        <v>120</v>
      </c>
      <c r="F384" s="5">
        <v>0</v>
      </c>
      <c r="G384" s="9"/>
      <c r="H384" s="9"/>
      <c r="I384" s="9"/>
      <c r="J384" s="9"/>
      <c r="K384" s="9"/>
      <c r="L384" s="9"/>
      <c r="M384" s="6">
        <v>0</v>
      </c>
      <c r="N384" s="6">
        <v>0</v>
      </c>
      <c r="O384" s="6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12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12">
        <v>0</v>
      </c>
      <c r="AF384" s="3">
        <v>0</v>
      </c>
      <c r="AG384" s="6">
        <v>6131.19</v>
      </c>
      <c r="AH384" s="3">
        <v>0</v>
      </c>
      <c r="AI384" s="3">
        <v>0</v>
      </c>
      <c r="AJ384" s="3">
        <v>0</v>
      </c>
      <c r="AK384" s="3">
        <v>1</v>
      </c>
      <c r="AL384" s="3">
        <v>0</v>
      </c>
      <c r="AM384" s="3">
        <v>0</v>
      </c>
      <c r="AN384" s="3">
        <v>0</v>
      </c>
      <c r="AO384" s="3">
        <v>597277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597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0</v>
      </c>
      <c r="BD384" s="3">
        <v>0</v>
      </c>
      <c r="BE384" s="3">
        <v>0</v>
      </c>
      <c r="BF384" s="3">
        <v>0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0</v>
      </c>
      <c r="BM384" s="3">
        <v>23000</v>
      </c>
      <c r="BN384" s="3">
        <v>0</v>
      </c>
      <c r="BO384" s="3">
        <v>0</v>
      </c>
      <c r="BP384" s="3">
        <v>0</v>
      </c>
      <c r="BQ384" s="3">
        <v>0</v>
      </c>
      <c r="BR384" s="3">
        <v>0</v>
      </c>
      <c r="BS384" s="3">
        <v>0</v>
      </c>
      <c r="BT384" s="3">
        <v>0</v>
      </c>
      <c r="BU384" s="3">
        <v>0</v>
      </c>
      <c r="BV384" s="3">
        <v>0</v>
      </c>
      <c r="BW384" s="3">
        <v>0</v>
      </c>
      <c r="BX384" s="3">
        <v>23000</v>
      </c>
      <c r="BY384" s="3">
        <v>0</v>
      </c>
      <c r="BZ384" s="3">
        <v>0</v>
      </c>
      <c r="CA384" s="3">
        <v>0</v>
      </c>
      <c r="CB384" s="3">
        <v>0</v>
      </c>
      <c r="CC384" s="3">
        <v>0</v>
      </c>
      <c r="CD384" s="3">
        <v>0</v>
      </c>
      <c r="CE384" s="3">
        <v>0</v>
      </c>
      <c r="CF384" s="3">
        <v>0</v>
      </c>
      <c r="CG384" s="3">
        <v>0</v>
      </c>
      <c r="CH384" s="3">
        <v>0</v>
      </c>
      <c r="CI384" s="3">
        <v>0</v>
      </c>
      <c r="CJ384" s="3">
        <v>0</v>
      </c>
      <c r="CK384" s="3">
        <v>0</v>
      </c>
      <c r="CL384" s="3">
        <v>0</v>
      </c>
      <c r="CM384" s="3">
        <v>0</v>
      </c>
      <c r="CN384" s="3">
        <v>0</v>
      </c>
      <c r="CO384" s="3">
        <v>0</v>
      </c>
      <c r="CP384" s="3">
        <v>0</v>
      </c>
      <c r="CQ384" s="3">
        <v>0</v>
      </c>
      <c r="CR384" s="3">
        <v>0</v>
      </c>
      <c r="CS384" s="3">
        <v>0</v>
      </c>
      <c r="CT384" s="3">
        <v>0</v>
      </c>
      <c r="CU384" s="3">
        <v>0</v>
      </c>
      <c r="CV384" s="3">
        <v>0</v>
      </c>
      <c r="CW384" s="3">
        <v>0</v>
      </c>
      <c r="CX384" s="3">
        <v>0</v>
      </c>
      <c r="CY384" s="3">
        <v>0</v>
      </c>
      <c r="CZ384" s="3">
        <v>0</v>
      </c>
      <c r="DA384" s="3">
        <v>0</v>
      </c>
      <c r="DB384" s="3">
        <v>0</v>
      </c>
      <c r="DC384" s="3">
        <v>0</v>
      </c>
      <c r="DD384" s="3">
        <v>0</v>
      </c>
      <c r="DE384" s="3">
        <v>0</v>
      </c>
      <c r="DF384" s="3">
        <v>0</v>
      </c>
      <c r="DG384" s="3">
        <v>0</v>
      </c>
      <c r="DH384" s="3">
        <v>0</v>
      </c>
      <c r="DI384" s="3">
        <v>0</v>
      </c>
      <c r="DJ384" s="3">
        <v>0</v>
      </c>
      <c r="DK384" s="3">
        <v>0</v>
      </c>
      <c r="DL384" s="3">
        <v>0</v>
      </c>
      <c r="DM384" s="3">
        <v>0</v>
      </c>
      <c r="DN384" s="3">
        <v>0</v>
      </c>
      <c r="DO384" s="3">
        <v>0</v>
      </c>
      <c r="DP384" s="3">
        <v>0</v>
      </c>
      <c r="DQ384" s="3">
        <v>0</v>
      </c>
      <c r="DR384" s="3">
        <v>0</v>
      </c>
      <c r="DS384" s="3">
        <v>6131.19</v>
      </c>
      <c r="DT384" s="3"/>
      <c r="DU384" s="3"/>
      <c r="DV384" s="16" t="s">
        <v>1074</v>
      </c>
    </row>
    <row r="385" spans="1:126" ht="12.75" customHeight="1" x14ac:dyDescent="0.25">
      <c r="A385" s="3" t="s">
        <v>1063</v>
      </c>
      <c r="B385" s="3" t="s">
        <v>537</v>
      </c>
      <c r="C385" s="7" t="s">
        <v>981</v>
      </c>
      <c r="D385" s="7" t="s">
        <v>562</v>
      </c>
      <c r="E385" s="3" t="s">
        <v>120</v>
      </c>
      <c r="F385" s="5">
        <v>70</v>
      </c>
      <c r="G385" s="8"/>
      <c r="H385" s="8"/>
      <c r="I385" s="8"/>
      <c r="J385" s="8"/>
      <c r="K385" s="8"/>
      <c r="L385" s="8"/>
      <c r="M385" s="3">
        <v>70</v>
      </c>
      <c r="N385" s="3">
        <v>0</v>
      </c>
      <c r="O385" s="3">
        <v>70</v>
      </c>
      <c r="P385" s="3">
        <v>600</v>
      </c>
      <c r="Q385" s="3">
        <v>19.5</v>
      </c>
      <c r="R385" s="3">
        <v>59319</v>
      </c>
      <c r="S385" s="3">
        <v>32019.18</v>
      </c>
      <c r="T385" s="3">
        <v>1428</v>
      </c>
      <c r="U385" s="3">
        <v>396054.18</v>
      </c>
      <c r="V385" s="3">
        <v>471726.18</v>
      </c>
      <c r="W385" s="12">
        <v>471726.18</v>
      </c>
      <c r="X385" s="3">
        <v>1</v>
      </c>
      <c r="Y385" s="3">
        <v>471726.18</v>
      </c>
      <c r="Z385" s="3">
        <v>511718.49</v>
      </c>
      <c r="AA385" s="3">
        <v>169126.92</v>
      </c>
      <c r="AB385" s="3">
        <v>0</v>
      </c>
      <c r="AC385" s="3">
        <v>0</v>
      </c>
      <c r="AD385" s="3">
        <v>0</v>
      </c>
      <c r="AE385" s="12">
        <v>9200.9599999999991</v>
      </c>
      <c r="AF385" s="3">
        <v>0</v>
      </c>
      <c r="AG385" s="6">
        <v>77271.33</v>
      </c>
      <c r="AH385" s="3">
        <v>131554.92000000001</v>
      </c>
      <c r="AI385" s="3">
        <v>406.83</v>
      </c>
      <c r="AJ385" s="3">
        <v>0</v>
      </c>
      <c r="AK385" s="3">
        <v>1</v>
      </c>
      <c r="AL385" s="3">
        <v>0</v>
      </c>
      <c r="AM385" s="3">
        <v>0</v>
      </c>
      <c r="AN385" s="3">
        <v>75672</v>
      </c>
      <c r="AO385" s="3">
        <v>9663</v>
      </c>
      <c r="AP385" s="3">
        <v>3148</v>
      </c>
      <c r="AQ385" s="3">
        <v>0</v>
      </c>
      <c r="AR385" s="3">
        <v>0</v>
      </c>
      <c r="AS385" s="3">
        <v>41.79</v>
      </c>
      <c r="AT385" s="3">
        <v>0</v>
      </c>
      <c r="AU385" s="3">
        <v>0</v>
      </c>
      <c r="AV385" s="3">
        <v>10</v>
      </c>
      <c r="AW385" s="3">
        <v>41.79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3">
        <v>21125</v>
      </c>
      <c r="BI385" s="3">
        <v>0</v>
      </c>
      <c r="BJ385" s="3">
        <v>0</v>
      </c>
      <c r="BK385" s="3">
        <v>191978</v>
      </c>
      <c r="BL385" s="3">
        <v>0</v>
      </c>
      <c r="BM385" s="3">
        <v>0</v>
      </c>
      <c r="BN385" s="3">
        <v>1575.68</v>
      </c>
      <c r="BO385" s="3">
        <v>0.1</v>
      </c>
      <c r="BP385" s="3">
        <v>0</v>
      </c>
      <c r="BQ385" s="3">
        <v>0</v>
      </c>
      <c r="BR385" s="3">
        <v>0</v>
      </c>
      <c r="BS385" s="3">
        <v>0</v>
      </c>
      <c r="BT385" s="3">
        <v>0</v>
      </c>
      <c r="BU385" s="3">
        <v>0</v>
      </c>
      <c r="BV385" s="3">
        <v>0</v>
      </c>
      <c r="BW385" s="3">
        <v>0</v>
      </c>
      <c r="BX385" s="3">
        <v>0</v>
      </c>
      <c r="BY385" s="3">
        <v>1088.02</v>
      </c>
      <c r="BZ385" s="3">
        <v>0.1</v>
      </c>
      <c r="CA385" s="3">
        <v>0</v>
      </c>
      <c r="CB385" s="3">
        <v>0</v>
      </c>
      <c r="CC385" s="3">
        <v>0</v>
      </c>
      <c r="CD385" s="3">
        <v>0</v>
      </c>
      <c r="CE385" s="3">
        <v>0</v>
      </c>
      <c r="CF385" s="3">
        <v>0</v>
      </c>
      <c r="CG385" s="3">
        <v>0</v>
      </c>
      <c r="CH385" s="3">
        <v>0</v>
      </c>
      <c r="CI385" s="3">
        <v>0</v>
      </c>
      <c r="CJ385" s="3">
        <v>0</v>
      </c>
      <c r="CK385" s="3">
        <v>0</v>
      </c>
      <c r="CL385" s="3">
        <v>0</v>
      </c>
      <c r="CM385" s="3">
        <v>406.83</v>
      </c>
      <c r="CN385" s="3">
        <v>0</v>
      </c>
      <c r="CO385" s="3">
        <v>0</v>
      </c>
      <c r="CP385" s="3">
        <v>0</v>
      </c>
      <c r="CQ385" s="3">
        <v>0</v>
      </c>
      <c r="CR385" s="3">
        <v>0</v>
      </c>
      <c r="CS385" s="3">
        <v>0</v>
      </c>
      <c r="CT385" s="3">
        <v>0</v>
      </c>
      <c r="CU385" s="3">
        <v>0</v>
      </c>
      <c r="CV385" s="3">
        <v>0</v>
      </c>
      <c r="CW385" s="3">
        <v>1607.55</v>
      </c>
      <c r="CX385" s="3">
        <v>6612.25</v>
      </c>
      <c r="CY385" s="3">
        <v>0</v>
      </c>
      <c r="CZ385" s="3">
        <v>0</v>
      </c>
      <c r="DA385" s="3">
        <v>10562.5</v>
      </c>
      <c r="DB385" s="3">
        <v>191978</v>
      </c>
      <c r="DC385" s="3">
        <v>0</v>
      </c>
      <c r="DD385" s="3">
        <v>0</v>
      </c>
      <c r="DE385" s="3">
        <v>0</v>
      </c>
      <c r="DF385" s="3">
        <v>0</v>
      </c>
      <c r="DG385" s="3">
        <v>0</v>
      </c>
      <c r="DH385" s="3">
        <v>0</v>
      </c>
      <c r="DI385" s="3">
        <v>0</v>
      </c>
      <c r="DJ385" s="3">
        <v>0</v>
      </c>
      <c r="DK385" s="3">
        <v>0</v>
      </c>
      <c r="DL385" s="3">
        <v>0</v>
      </c>
      <c r="DM385" s="3">
        <v>394048.02</v>
      </c>
      <c r="DN385" s="3">
        <v>10562.5</v>
      </c>
      <c r="DO385" s="3">
        <v>0</v>
      </c>
      <c r="DP385" s="3">
        <v>0</v>
      </c>
      <c r="DQ385" s="3">
        <v>0</v>
      </c>
      <c r="DR385" s="3">
        <v>0</v>
      </c>
      <c r="DS385" s="3">
        <v>0</v>
      </c>
      <c r="DT385" s="3" t="s">
        <v>121</v>
      </c>
      <c r="DU385" s="3" t="s">
        <v>122</v>
      </c>
      <c r="DV385" s="16" t="s">
        <v>1076</v>
      </c>
    </row>
    <row r="386" spans="1:126" ht="12.75" customHeight="1" x14ac:dyDescent="0.25">
      <c r="A386" s="3" t="s">
        <v>1031</v>
      </c>
      <c r="B386" s="3" t="s">
        <v>315</v>
      </c>
      <c r="C386" s="7" t="s">
        <v>982</v>
      </c>
      <c r="D386" s="7" t="s">
        <v>563</v>
      </c>
      <c r="E386" s="3" t="s">
        <v>120</v>
      </c>
      <c r="F386" s="5">
        <v>874</v>
      </c>
      <c r="G386" s="8"/>
      <c r="H386" s="8"/>
      <c r="I386" s="8"/>
      <c r="J386" s="8"/>
      <c r="K386" s="8"/>
      <c r="L386" s="5">
        <v>198</v>
      </c>
      <c r="M386" s="3">
        <v>1072</v>
      </c>
      <c r="N386" s="3">
        <v>0</v>
      </c>
      <c r="O386" s="3">
        <v>1072</v>
      </c>
      <c r="P386" s="3">
        <v>132200</v>
      </c>
      <c r="Q386" s="3">
        <v>88.228999999999999</v>
      </c>
      <c r="R386" s="3">
        <v>268392.62</v>
      </c>
      <c r="S386" s="3">
        <v>68473.94</v>
      </c>
      <c r="T386" s="3">
        <v>21868.799999999999</v>
      </c>
      <c r="U386" s="3">
        <v>5399649.8300000001</v>
      </c>
      <c r="V386" s="3">
        <v>6650233</v>
      </c>
      <c r="W386" s="12">
        <v>5399649.8300000001</v>
      </c>
      <c r="X386" s="3">
        <v>0.81189999999999996</v>
      </c>
      <c r="Y386" s="3">
        <v>5399649.8300000001</v>
      </c>
      <c r="Z386" s="3">
        <v>6650233</v>
      </c>
      <c r="AA386" s="3">
        <v>2559662.04</v>
      </c>
      <c r="AB386" s="3">
        <v>0</v>
      </c>
      <c r="AC386" s="3">
        <v>234045.59</v>
      </c>
      <c r="AD386" s="3">
        <v>0</v>
      </c>
      <c r="AE386" s="12">
        <v>74796.77</v>
      </c>
      <c r="AF386" s="3">
        <v>0</v>
      </c>
      <c r="AG386" s="6">
        <v>140549.79</v>
      </c>
      <c r="AH386" s="3">
        <v>1653418.17</v>
      </c>
      <c r="AI386" s="3">
        <v>321038.88</v>
      </c>
      <c r="AJ386" s="3">
        <v>0</v>
      </c>
      <c r="AK386" s="3">
        <v>1</v>
      </c>
      <c r="AL386" s="3">
        <v>0</v>
      </c>
      <c r="AM386" s="3">
        <v>0</v>
      </c>
      <c r="AN386" s="3">
        <v>0</v>
      </c>
      <c r="AO386" s="3">
        <v>7345715</v>
      </c>
      <c r="AP386" s="3">
        <v>37827</v>
      </c>
      <c r="AQ386" s="3">
        <v>0</v>
      </c>
      <c r="AR386" s="3">
        <v>0</v>
      </c>
      <c r="AS386" s="3">
        <v>43.71</v>
      </c>
      <c r="AT386" s="3">
        <v>0</v>
      </c>
      <c r="AU386" s="3">
        <v>0</v>
      </c>
      <c r="AV386" s="3">
        <v>7346</v>
      </c>
      <c r="AW386" s="3">
        <v>43.71</v>
      </c>
      <c r="AX386" s="3">
        <v>22.1</v>
      </c>
      <c r="AY386" s="3">
        <v>37.32</v>
      </c>
      <c r="AZ386" s="3">
        <v>0</v>
      </c>
      <c r="BA386" s="3">
        <v>0</v>
      </c>
      <c r="BB386" s="3">
        <v>3.7</v>
      </c>
      <c r="BC386" s="3">
        <v>0</v>
      </c>
      <c r="BD386" s="3">
        <v>0</v>
      </c>
      <c r="BE386" s="3">
        <v>0</v>
      </c>
      <c r="BF386" s="3">
        <v>27.18</v>
      </c>
      <c r="BG386" s="3">
        <v>0</v>
      </c>
      <c r="BH386" s="3">
        <v>445000</v>
      </c>
      <c r="BI386" s="3">
        <v>343313.2</v>
      </c>
      <c r="BJ386" s="3">
        <v>10000</v>
      </c>
      <c r="BK386" s="3">
        <v>730000</v>
      </c>
      <c r="BL386" s="3">
        <v>35000</v>
      </c>
      <c r="BM386" s="3">
        <v>0</v>
      </c>
      <c r="BN386" s="3">
        <v>11627.73</v>
      </c>
      <c r="BO386" s="3">
        <v>0</v>
      </c>
      <c r="BP386" s="3">
        <v>458656.26</v>
      </c>
      <c r="BQ386" s="3">
        <v>0</v>
      </c>
      <c r="BR386" s="3">
        <v>0</v>
      </c>
      <c r="BS386" s="3">
        <v>0</v>
      </c>
      <c r="BT386" s="3">
        <v>69199.73</v>
      </c>
      <c r="BU386" s="3">
        <v>22706.25</v>
      </c>
      <c r="BV386" s="3">
        <v>0</v>
      </c>
      <c r="BW386" s="3">
        <v>7838.88</v>
      </c>
      <c r="BX386" s="3">
        <v>0</v>
      </c>
      <c r="BY386" s="3">
        <v>0</v>
      </c>
      <c r="BZ386" s="3">
        <v>0</v>
      </c>
      <c r="CA386" s="3">
        <v>258997.65</v>
      </c>
      <c r="CB386" s="3">
        <v>0</v>
      </c>
      <c r="CC386" s="3">
        <v>59295.09</v>
      </c>
      <c r="CD386" s="3">
        <v>0</v>
      </c>
      <c r="CE386" s="3">
        <v>0</v>
      </c>
      <c r="CF386" s="3">
        <v>0</v>
      </c>
      <c r="CG386" s="3">
        <v>0</v>
      </c>
      <c r="CH386" s="3">
        <v>0</v>
      </c>
      <c r="CI386" s="3">
        <v>4979.2</v>
      </c>
      <c r="CJ386" s="3">
        <v>0</v>
      </c>
      <c r="CK386" s="3">
        <v>0</v>
      </c>
      <c r="CL386" s="3">
        <v>0</v>
      </c>
      <c r="CM386" s="3">
        <v>321038.88</v>
      </c>
      <c r="CN386" s="3">
        <v>162305.96</v>
      </c>
      <c r="CO386" s="3">
        <v>274113.46999999997</v>
      </c>
      <c r="CP386" s="3">
        <v>0</v>
      </c>
      <c r="CQ386" s="3">
        <v>27161.119999999999</v>
      </c>
      <c r="CR386" s="3">
        <v>0</v>
      </c>
      <c r="CS386" s="3">
        <v>0</v>
      </c>
      <c r="CT386" s="3">
        <v>0</v>
      </c>
      <c r="CU386" s="3">
        <v>199658.61</v>
      </c>
      <c r="CV386" s="3">
        <v>0</v>
      </c>
      <c r="CW386" s="3">
        <v>26080.17</v>
      </c>
      <c r="CX386" s="3">
        <v>106498.98</v>
      </c>
      <c r="CY386" s="3">
        <v>0</v>
      </c>
      <c r="CZ386" s="3">
        <v>230000</v>
      </c>
      <c r="DA386" s="3">
        <v>111699.47</v>
      </c>
      <c r="DB386" s="3">
        <v>730000</v>
      </c>
      <c r="DC386" s="3">
        <v>0</v>
      </c>
      <c r="DD386" s="3">
        <v>0</v>
      </c>
      <c r="DE386" s="3">
        <v>0</v>
      </c>
      <c r="DF386" s="3">
        <v>0</v>
      </c>
      <c r="DG386" s="3">
        <v>0</v>
      </c>
      <c r="DH386" s="3">
        <v>0</v>
      </c>
      <c r="DI386" s="3">
        <v>0</v>
      </c>
      <c r="DJ386" s="3">
        <v>0</v>
      </c>
      <c r="DK386" s="3">
        <v>0</v>
      </c>
      <c r="DL386" s="3">
        <v>0</v>
      </c>
      <c r="DM386" s="3">
        <v>4938061.16</v>
      </c>
      <c r="DN386" s="3">
        <v>111699.48</v>
      </c>
      <c r="DO386" s="3">
        <v>0</v>
      </c>
      <c r="DP386" s="3">
        <v>0</v>
      </c>
      <c r="DQ386" s="3">
        <v>0</v>
      </c>
      <c r="DR386" s="3">
        <v>0</v>
      </c>
      <c r="DS386" s="3">
        <v>0</v>
      </c>
      <c r="DT386" s="3" t="s">
        <v>121</v>
      </c>
      <c r="DU386" s="3" t="s">
        <v>122</v>
      </c>
      <c r="DV386" s="16" t="s">
        <v>1075</v>
      </c>
    </row>
    <row r="387" spans="1:126" ht="12.75" customHeight="1" x14ac:dyDescent="0.25">
      <c r="A387" s="3" t="s">
        <v>1031</v>
      </c>
      <c r="B387" s="3" t="s">
        <v>315</v>
      </c>
      <c r="C387" s="7" t="s">
        <v>983</v>
      </c>
      <c r="D387" s="7" t="s">
        <v>564</v>
      </c>
      <c r="E387" s="3" t="s">
        <v>125</v>
      </c>
      <c r="F387" s="8"/>
      <c r="G387" s="8"/>
      <c r="H387" s="8"/>
      <c r="I387" s="8"/>
      <c r="J387" s="5">
        <v>333</v>
      </c>
      <c r="K387" s="8"/>
      <c r="L387" s="8"/>
      <c r="M387" s="3">
        <v>0</v>
      </c>
      <c r="N387" s="3">
        <v>333</v>
      </c>
      <c r="O387" s="3">
        <v>333</v>
      </c>
      <c r="P387" s="3">
        <v>33200</v>
      </c>
      <c r="Q387" s="3">
        <v>26.913</v>
      </c>
      <c r="R387" s="3">
        <v>81869.350000000006</v>
      </c>
      <c r="S387" s="3">
        <v>16973.330000000002</v>
      </c>
      <c r="T387" s="3">
        <v>6793.2</v>
      </c>
      <c r="U387" s="3">
        <v>2150623.9300000002</v>
      </c>
      <c r="V387" s="3">
        <v>2653570.9500000002</v>
      </c>
      <c r="W387" s="12">
        <v>2150623.9300000002</v>
      </c>
      <c r="X387" s="3">
        <v>0.8105</v>
      </c>
      <c r="Y387" s="3">
        <v>2150623.9300000002</v>
      </c>
      <c r="Z387" s="3">
        <v>2653570.9500000002</v>
      </c>
      <c r="AA387" s="3">
        <v>1071944.44</v>
      </c>
      <c r="AB387" s="3">
        <v>0</v>
      </c>
      <c r="AC387" s="3">
        <v>66656.61</v>
      </c>
      <c r="AD387" s="3">
        <v>0</v>
      </c>
      <c r="AE387" s="12">
        <v>215062.39</v>
      </c>
      <c r="AF387" s="3">
        <v>0</v>
      </c>
      <c r="AG387" s="6">
        <v>89653.52</v>
      </c>
      <c r="AH387" s="3">
        <v>585193.4</v>
      </c>
      <c r="AI387" s="3">
        <v>0</v>
      </c>
      <c r="AJ387" s="3">
        <v>169549.33</v>
      </c>
      <c r="AK387" s="3">
        <v>0</v>
      </c>
      <c r="AL387" s="3">
        <v>1</v>
      </c>
      <c r="AM387" s="3">
        <v>0</v>
      </c>
      <c r="AN387" s="3">
        <v>0</v>
      </c>
      <c r="AO387" s="3">
        <v>7345715</v>
      </c>
      <c r="AP387" s="3">
        <v>0</v>
      </c>
      <c r="AQ387" s="3">
        <v>25355</v>
      </c>
      <c r="AR387" s="3">
        <v>0</v>
      </c>
      <c r="AS387" s="3">
        <v>0</v>
      </c>
      <c r="AT387" s="3">
        <v>23.08</v>
      </c>
      <c r="AU387" s="3">
        <v>0</v>
      </c>
      <c r="AV387" s="3">
        <v>7346</v>
      </c>
      <c r="AW387" s="3">
        <v>23.08</v>
      </c>
      <c r="AX387" s="3">
        <v>13.99</v>
      </c>
      <c r="AY387" s="3">
        <v>12.33</v>
      </c>
      <c r="AZ387" s="3">
        <v>0.82</v>
      </c>
      <c r="BA387" s="3">
        <v>0</v>
      </c>
      <c r="BB387" s="3">
        <v>3.69</v>
      </c>
      <c r="BC387" s="3">
        <v>0</v>
      </c>
      <c r="BD387" s="3">
        <v>0</v>
      </c>
      <c r="BE387" s="3">
        <v>0</v>
      </c>
      <c r="BF387" s="3">
        <v>11.5</v>
      </c>
      <c r="BG387" s="3">
        <v>0</v>
      </c>
      <c r="BH387" s="3">
        <v>195000</v>
      </c>
      <c r="BI387" s="3">
        <v>119939.01</v>
      </c>
      <c r="BJ387" s="3">
        <v>10000</v>
      </c>
      <c r="BK387" s="3">
        <v>330000</v>
      </c>
      <c r="BL387" s="3">
        <v>35000</v>
      </c>
      <c r="BM387" s="3">
        <v>0</v>
      </c>
      <c r="BN387" s="3">
        <v>4888.6099999999997</v>
      </c>
      <c r="BO387" s="3">
        <v>0</v>
      </c>
      <c r="BP387" s="3">
        <v>194075</v>
      </c>
      <c r="BQ387" s="3">
        <v>0</v>
      </c>
      <c r="BR387" s="3">
        <v>28790.75</v>
      </c>
      <c r="BS387" s="3">
        <v>0</v>
      </c>
      <c r="BT387" s="3">
        <v>29349.01</v>
      </c>
      <c r="BU387" s="3">
        <v>3941.54</v>
      </c>
      <c r="BV387" s="3">
        <v>3734.26</v>
      </c>
      <c r="BW387" s="3">
        <v>7919.51</v>
      </c>
      <c r="BX387" s="3">
        <v>0</v>
      </c>
      <c r="BY387" s="3">
        <v>0</v>
      </c>
      <c r="BZ387" s="3">
        <v>0</v>
      </c>
      <c r="CA387" s="3">
        <v>109580.6</v>
      </c>
      <c r="CB387" s="3">
        <v>0</v>
      </c>
      <c r="CC387" s="3">
        <v>25603.71</v>
      </c>
      <c r="CD387" s="3">
        <v>0</v>
      </c>
      <c r="CE387" s="3">
        <v>0</v>
      </c>
      <c r="CF387" s="3">
        <v>0</v>
      </c>
      <c r="CG387" s="3">
        <v>0</v>
      </c>
      <c r="CH387" s="3">
        <v>0</v>
      </c>
      <c r="CI387" s="3">
        <v>2240.5700000000002</v>
      </c>
      <c r="CJ387" s="3">
        <v>0</v>
      </c>
      <c r="CK387" s="3">
        <v>0</v>
      </c>
      <c r="CL387" s="3">
        <v>0</v>
      </c>
      <c r="CM387" s="3">
        <v>169549.33</v>
      </c>
      <c r="CN387" s="3">
        <v>102782.65</v>
      </c>
      <c r="CO387" s="3">
        <v>90590</v>
      </c>
      <c r="CP387" s="3">
        <v>6058.46</v>
      </c>
      <c r="CQ387" s="3">
        <v>27080.49</v>
      </c>
      <c r="CR387" s="3">
        <v>0</v>
      </c>
      <c r="CS387" s="3">
        <v>0</v>
      </c>
      <c r="CT387" s="3">
        <v>0</v>
      </c>
      <c r="CU387" s="3">
        <v>84494.399999999994</v>
      </c>
      <c r="CV387" s="3">
        <v>0</v>
      </c>
      <c r="CW387" s="3">
        <v>26102.97</v>
      </c>
      <c r="CX387" s="3">
        <v>115500</v>
      </c>
      <c r="CY387" s="3">
        <v>5000</v>
      </c>
      <c r="CZ387" s="3">
        <v>98000</v>
      </c>
      <c r="DA387" s="3">
        <v>33306.82</v>
      </c>
      <c r="DB387" s="3">
        <v>326265.74</v>
      </c>
      <c r="DC387" s="3">
        <v>0</v>
      </c>
      <c r="DD387" s="3">
        <v>0</v>
      </c>
      <c r="DE387" s="3">
        <v>0</v>
      </c>
      <c r="DF387" s="3">
        <v>0</v>
      </c>
      <c r="DG387" s="3">
        <v>0</v>
      </c>
      <c r="DH387" s="3">
        <v>0</v>
      </c>
      <c r="DI387" s="3">
        <v>0</v>
      </c>
      <c r="DJ387" s="3">
        <v>0</v>
      </c>
      <c r="DK387" s="3">
        <v>0</v>
      </c>
      <c r="DL387" s="3">
        <v>0</v>
      </c>
      <c r="DM387" s="3">
        <v>1862630.33</v>
      </c>
      <c r="DN387" s="3">
        <v>33306.82</v>
      </c>
      <c r="DO387" s="3">
        <v>0</v>
      </c>
      <c r="DP387" s="3">
        <v>0</v>
      </c>
      <c r="DQ387" s="3">
        <v>0</v>
      </c>
      <c r="DR387" s="3">
        <v>0</v>
      </c>
      <c r="DS387" s="3">
        <v>0</v>
      </c>
      <c r="DT387" s="3" t="s">
        <v>121</v>
      </c>
      <c r="DU387" s="3" t="s">
        <v>122</v>
      </c>
      <c r="DV387" s="16" t="s">
        <v>1075</v>
      </c>
    </row>
    <row r="388" spans="1:126" ht="12.75" customHeight="1" x14ac:dyDescent="0.25">
      <c r="A388" s="3" t="s">
        <v>1043</v>
      </c>
      <c r="B388" s="3" t="s">
        <v>392</v>
      </c>
      <c r="C388" s="7" t="s">
        <v>984</v>
      </c>
      <c r="D388" s="7" t="s">
        <v>565</v>
      </c>
      <c r="E388" s="3" t="s">
        <v>120</v>
      </c>
      <c r="F388" s="5">
        <v>31</v>
      </c>
      <c r="G388" s="8"/>
      <c r="H388" s="8"/>
      <c r="I388" s="8"/>
      <c r="J388" s="8"/>
      <c r="K388" s="8"/>
      <c r="L388" s="5">
        <v>6</v>
      </c>
      <c r="M388" s="3">
        <v>37</v>
      </c>
      <c r="N388" s="3">
        <v>0</v>
      </c>
      <c r="O388" s="3">
        <v>37</v>
      </c>
      <c r="P388" s="3">
        <v>200</v>
      </c>
      <c r="Q388" s="3">
        <v>7.1459999999999999</v>
      </c>
      <c r="R388" s="3">
        <v>21738.13</v>
      </c>
      <c r="S388" s="3">
        <v>2887.76</v>
      </c>
      <c r="T388" s="3">
        <v>754.8</v>
      </c>
      <c r="U388" s="3">
        <v>272537.31</v>
      </c>
      <c r="V388" s="3">
        <v>338117.05</v>
      </c>
      <c r="W388" s="12">
        <v>573805.41</v>
      </c>
      <c r="X388" s="3">
        <v>1.6971000000000001</v>
      </c>
      <c r="Y388" s="3">
        <v>573805.41</v>
      </c>
      <c r="Z388" s="3">
        <v>573805.41</v>
      </c>
      <c r="AA388" s="3">
        <v>128117.13</v>
      </c>
      <c r="AB388" s="3">
        <v>0</v>
      </c>
      <c r="AC388" s="3">
        <v>12159.79</v>
      </c>
      <c r="AD388" s="3">
        <v>1601.28</v>
      </c>
      <c r="AE388" s="12">
        <v>57380.54</v>
      </c>
      <c r="AF388" s="3">
        <v>50032.79</v>
      </c>
      <c r="AG388" s="6">
        <v>401754.08</v>
      </c>
      <c r="AH388" s="3">
        <v>0</v>
      </c>
      <c r="AI388" s="3">
        <v>0</v>
      </c>
      <c r="AJ388" s="3">
        <v>0</v>
      </c>
      <c r="AK388" s="3">
        <v>1</v>
      </c>
      <c r="AL388" s="3">
        <v>0</v>
      </c>
      <c r="AM388" s="3">
        <v>0</v>
      </c>
      <c r="AN388" s="3">
        <v>0</v>
      </c>
      <c r="AO388" s="3">
        <v>6414578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6415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162494.78</v>
      </c>
      <c r="BI388" s="3">
        <v>100000</v>
      </c>
      <c r="BJ388" s="3">
        <v>0</v>
      </c>
      <c r="BK388" s="3">
        <v>64319</v>
      </c>
      <c r="BL388" s="3">
        <v>69990.62</v>
      </c>
      <c r="BM388" s="3">
        <v>0</v>
      </c>
      <c r="BN388" s="3">
        <v>100335.57</v>
      </c>
      <c r="BO388" s="3">
        <v>569616.16</v>
      </c>
      <c r="BP388" s="3">
        <v>0</v>
      </c>
      <c r="BQ388" s="3">
        <v>0</v>
      </c>
      <c r="BR388" s="3">
        <v>6193.72</v>
      </c>
      <c r="BS388" s="3">
        <v>42080.38</v>
      </c>
      <c r="BT388" s="3">
        <v>100000</v>
      </c>
      <c r="BU388" s="3">
        <v>0</v>
      </c>
      <c r="BV388" s="3">
        <v>5773.79</v>
      </c>
      <c r="BW388" s="3">
        <v>69990.62</v>
      </c>
      <c r="BX388" s="3">
        <v>0</v>
      </c>
      <c r="BY388" s="3">
        <v>100000</v>
      </c>
      <c r="BZ388" s="3">
        <v>569616.16</v>
      </c>
      <c r="CA388" s="3">
        <v>0</v>
      </c>
      <c r="CB388" s="3">
        <v>0</v>
      </c>
      <c r="CC388" s="3">
        <v>56901.47</v>
      </c>
      <c r="CD388" s="3">
        <v>0</v>
      </c>
      <c r="CE388" s="3">
        <v>0</v>
      </c>
      <c r="CF388" s="3">
        <v>0</v>
      </c>
      <c r="CG388" s="3">
        <v>0</v>
      </c>
      <c r="CH388" s="3">
        <v>0</v>
      </c>
      <c r="CI388" s="3">
        <v>0</v>
      </c>
      <c r="CJ388" s="3">
        <v>0</v>
      </c>
      <c r="CK388" s="3">
        <v>0</v>
      </c>
      <c r="CL388" s="3">
        <v>0</v>
      </c>
      <c r="CM388" s="3">
        <v>0</v>
      </c>
      <c r="CN388" s="3">
        <v>0</v>
      </c>
      <c r="CO388" s="3">
        <v>0</v>
      </c>
      <c r="CP388" s="3">
        <v>0</v>
      </c>
      <c r="CQ388" s="3">
        <v>0</v>
      </c>
      <c r="CR388" s="3">
        <v>0</v>
      </c>
      <c r="CS388" s="3">
        <v>0</v>
      </c>
      <c r="CT388" s="3">
        <v>0</v>
      </c>
      <c r="CU388" s="3">
        <v>0</v>
      </c>
      <c r="CV388" s="3">
        <v>0</v>
      </c>
      <c r="CW388" s="3">
        <v>32498.959999999999</v>
      </c>
      <c r="CX388" s="3">
        <v>22511.65</v>
      </c>
      <c r="CY388" s="3">
        <v>20885.189999999999</v>
      </c>
      <c r="CZ388" s="3">
        <v>0</v>
      </c>
      <c r="DA388" s="3">
        <v>31756.46</v>
      </c>
      <c r="DB388" s="3">
        <v>58545.21</v>
      </c>
      <c r="DC388" s="3">
        <v>0</v>
      </c>
      <c r="DD388" s="3">
        <v>0</v>
      </c>
      <c r="DE388" s="3">
        <v>0</v>
      </c>
      <c r="DF388" s="3">
        <v>0</v>
      </c>
      <c r="DG388" s="3">
        <v>0</v>
      </c>
      <c r="DH388" s="3">
        <v>0</v>
      </c>
      <c r="DI388" s="3">
        <v>0</v>
      </c>
      <c r="DJ388" s="3">
        <v>0</v>
      </c>
      <c r="DK388" s="3">
        <v>0</v>
      </c>
      <c r="DL388" s="3">
        <v>0</v>
      </c>
      <c r="DM388" s="3">
        <v>165857.60999999999</v>
      </c>
      <c r="DN388" s="3">
        <v>31756.47</v>
      </c>
      <c r="DO388" s="3">
        <v>0</v>
      </c>
      <c r="DP388" s="3">
        <v>0</v>
      </c>
      <c r="DQ388" s="3">
        <v>0</v>
      </c>
      <c r="DR388" s="3">
        <v>0</v>
      </c>
      <c r="DS388" s="3">
        <v>0</v>
      </c>
      <c r="DT388" s="3" t="s">
        <v>186</v>
      </c>
      <c r="DU388" s="3" t="s">
        <v>187</v>
      </c>
      <c r="DV388" s="16" t="s">
        <v>1073</v>
      </c>
    </row>
    <row r="389" spans="1:126" ht="12.75" customHeight="1" x14ac:dyDescent="0.25">
      <c r="A389" s="3" t="s">
        <v>1031</v>
      </c>
      <c r="B389" s="3" t="s">
        <v>315</v>
      </c>
      <c r="C389" s="7" t="s">
        <v>985</v>
      </c>
      <c r="D389" s="7" t="s">
        <v>566</v>
      </c>
      <c r="E389" s="3" t="s">
        <v>120</v>
      </c>
      <c r="F389" s="5">
        <v>160</v>
      </c>
      <c r="G389" s="8"/>
      <c r="H389" s="8"/>
      <c r="I389" s="8"/>
      <c r="J389" s="8"/>
      <c r="K389" s="8"/>
      <c r="L389" s="5">
        <v>50</v>
      </c>
      <c r="M389" s="3">
        <v>210</v>
      </c>
      <c r="N389" s="3">
        <v>0</v>
      </c>
      <c r="O389" s="3">
        <v>210</v>
      </c>
      <c r="P389" s="3">
        <v>13600</v>
      </c>
      <c r="Q389" s="3">
        <v>16.925000000000001</v>
      </c>
      <c r="R389" s="3">
        <v>51485.85</v>
      </c>
      <c r="S389" s="3">
        <v>10711</v>
      </c>
      <c r="T389" s="3">
        <v>4284</v>
      </c>
      <c r="U389" s="3">
        <v>1134123.1299999999</v>
      </c>
      <c r="V389" s="3">
        <v>1415401.57</v>
      </c>
      <c r="W389" s="12">
        <v>1134123.1299999999</v>
      </c>
      <c r="X389" s="3">
        <v>0.80130000000000001</v>
      </c>
      <c r="Y389" s="3">
        <v>1134123.1299999999</v>
      </c>
      <c r="Z389" s="3">
        <v>1415401.57</v>
      </c>
      <c r="AA389" s="3">
        <v>547173.81000000006</v>
      </c>
      <c r="AB389" s="3">
        <v>0</v>
      </c>
      <c r="AC389" s="3">
        <v>50454.99</v>
      </c>
      <c r="AD389" s="3">
        <v>10308.24</v>
      </c>
      <c r="AE389" s="12">
        <v>113412.31</v>
      </c>
      <c r="AF389" s="3">
        <v>0</v>
      </c>
      <c r="AG389" s="6">
        <v>33597.230000000003</v>
      </c>
      <c r="AH389" s="3">
        <v>357933.4</v>
      </c>
      <c r="AI389" s="3">
        <v>64882.85</v>
      </c>
      <c r="AJ389" s="3">
        <v>0</v>
      </c>
      <c r="AK389" s="3">
        <v>1</v>
      </c>
      <c r="AL389" s="3">
        <v>0</v>
      </c>
      <c r="AM389" s="3">
        <v>0</v>
      </c>
      <c r="AN389" s="3">
        <v>0</v>
      </c>
      <c r="AO389" s="3">
        <v>1553236</v>
      </c>
      <c r="AP389" s="3">
        <v>8563</v>
      </c>
      <c r="AQ389" s="3">
        <v>0</v>
      </c>
      <c r="AR389" s="3">
        <v>0</v>
      </c>
      <c r="AS389" s="3">
        <v>41.8</v>
      </c>
      <c r="AT389" s="3">
        <v>0</v>
      </c>
      <c r="AU389" s="3">
        <v>0</v>
      </c>
      <c r="AV389" s="3">
        <v>1553</v>
      </c>
      <c r="AW389" s="3">
        <v>41.8</v>
      </c>
      <c r="AX389" s="3">
        <v>52</v>
      </c>
      <c r="AY389" s="3">
        <v>8.26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3">
        <v>28.9</v>
      </c>
      <c r="BG389" s="3">
        <v>0</v>
      </c>
      <c r="BH389" s="3">
        <v>140000</v>
      </c>
      <c r="BI389" s="3">
        <v>104548.52</v>
      </c>
      <c r="BJ389" s="3">
        <v>0</v>
      </c>
      <c r="BK389" s="3">
        <v>176938</v>
      </c>
      <c r="BL389" s="3">
        <v>795.63</v>
      </c>
      <c r="BM389" s="3">
        <v>0</v>
      </c>
      <c r="BN389" s="3">
        <v>6299.31</v>
      </c>
      <c r="BO389" s="3">
        <v>0</v>
      </c>
      <c r="BP389" s="3">
        <v>73866</v>
      </c>
      <c r="BQ389" s="3">
        <v>0</v>
      </c>
      <c r="BR389" s="3">
        <v>0</v>
      </c>
      <c r="BS389" s="3">
        <v>3211.39</v>
      </c>
      <c r="BT389" s="3">
        <v>91715.73</v>
      </c>
      <c r="BU389" s="3">
        <v>0</v>
      </c>
      <c r="BV389" s="3">
        <v>57469.55</v>
      </c>
      <c r="BW389" s="3">
        <v>795.63</v>
      </c>
      <c r="BX389" s="3">
        <v>0</v>
      </c>
      <c r="BY389" s="3">
        <v>4902.88</v>
      </c>
      <c r="BZ389" s="3">
        <v>0</v>
      </c>
      <c r="CA389" s="3">
        <v>13977.52</v>
      </c>
      <c r="CB389" s="3">
        <v>0</v>
      </c>
      <c r="CC389" s="3">
        <v>9921.85</v>
      </c>
      <c r="CD389" s="3">
        <v>0</v>
      </c>
      <c r="CE389" s="3">
        <v>0</v>
      </c>
      <c r="CF389" s="3">
        <v>0</v>
      </c>
      <c r="CG389" s="3">
        <v>0</v>
      </c>
      <c r="CH389" s="3">
        <v>0</v>
      </c>
      <c r="CI389" s="3">
        <v>0</v>
      </c>
      <c r="CJ389" s="3">
        <v>0</v>
      </c>
      <c r="CK389" s="3">
        <v>15000</v>
      </c>
      <c r="CL389" s="3">
        <v>0</v>
      </c>
      <c r="CM389" s="3">
        <v>64882.85</v>
      </c>
      <c r="CN389" s="3">
        <v>80768.399999999994</v>
      </c>
      <c r="CO389" s="3">
        <v>12832.79</v>
      </c>
      <c r="CP389" s="3">
        <v>0</v>
      </c>
      <c r="CQ389" s="3">
        <v>0</v>
      </c>
      <c r="CR389" s="3">
        <v>0</v>
      </c>
      <c r="CS389" s="3">
        <v>0</v>
      </c>
      <c r="CT389" s="3">
        <v>0</v>
      </c>
      <c r="CU389" s="3">
        <v>44888.480000000003</v>
      </c>
      <c r="CV389" s="3">
        <v>0</v>
      </c>
      <c r="CW389" s="3">
        <v>28000</v>
      </c>
      <c r="CX389" s="3">
        <v>61928.3</v>
      </c>
      <c r="CY389" s="3">
        <v>0</v>
      </c>
      <c r="CZ389" s="3">
        <v>0</v>
      </c>
      <c r="DA389" s="3">
        <v>23049.18</v>
      </c>
      <c r="DB389" s="3">
        <v>119468.45</v>
      </c>
      <c r="DC389" s="3">
        <v>0</v>
      </c>
      <c r="DD389" s="3">
        <v>0</v>
      </c>
      <c r="DE389" s="3">
        <v>0</v>
      </c>
      <c r="DF389" s="3">
        <v>0</v>
      </c>
      <c r="DG389" s="3">
        <v>0</v>
      </c>
      <c r="DH389" s="3">
        <v>0</v>
      </c>
      <c r="DI389" s="3">
        <v>0</v>
      </c>
      <c r="DJ389" s="3">
        <v>0</v>
      </c>
      <c r="DK389" s="3">
        <v>0</v>
      </c>
      <c r="DL389" s="3">
        <v>0</v>
      </c>
      <c r="DM389" s="3">
        <v>1035643.05</v>
      </c>
      <c r="DN389" s="3">
        <v>23049.18</v>
      </c>
      <c r="DO389" s="3">
        <v>0</v>
      </c>
      <c r="DP389" s="3">
        <v>0</v>
      </c>
      <c r="DQ389" s="3">
        <v>0</v>
      </c>
      <c r="DR389" s="3">
        <v>0</v>
      </c>
      <c r="DS389" s="3">
        <v>0</v>
      </c>
      <c r="DT389" s="3" t="s">
        <v>121</v>
      </c>
      <c r="DU389" s="3" t="s">
        <v>122</v>
      </c>
      <c r="DV389" s="16" t="s">
        <v>1075</v>
      </c>
    </row>
    <row r="390" spans="1:126" ht="12.75" customHeight="1" x14ac:dyDescent="0.25">
      <c r="A390" s="3" t="s">
        <v>1031</v>
      </c>
      <c r="B390" s="3" t="s">
        <v>315</v>
      </c>
      <c r="C390" s="7" t="s">
        <v>986</v>
      </c>
      <c r="D390" s="7" t="s">
        <v>567</v>
      </c>
      <c r="E390" s="3" t="s">
        <v>125</v>
      </c>
      <c r="F390" s="8"/>
      <c r="G390" s="8"/>
      <c r="H390" s="8"/>
      <c r="I390" s="8"/>
      <c r="J390" s="5">
        <v>99</v>
      </c>
      <c r="K390" s="8"/>
      <c r="L390" s="8"/>
      <c r="M390" s="3">
        <v>0</v>
      </c>
      <c r="N390" s="3">
        <v>99</v>
      </c>
      <c r="O390" s="3">
        <v>99</v>
      </c>
      <c r="P390" s="3">
        <v>4000</v>
      </c>
      <c r="Q390" s="3">
        <v>8.5749999999999993</v>
      </c>
      <c r="R390" s="3">
        <v>26085.15</v>
      </c>
      <c r="S390" s="3">
        <v>4768.92</v>
      </c>
      <c r="T390" s="3">
        <v>2019.6</v>
      </c>
      <c r="U390" s="3">
        <v>814099.61</v>
      </c>
      <c r="V390" s="3">
        <v>1020062.01</v>
      </c>
      <c r="W390" s="12">
        <v>814099.61</v>
      </c>
      <c r="X390" s="3">
        <v>0.79810000000000003</v>
      </c>
      <c r="Y390" s="3">
        <v>814099.61</v>
      </c>
      <c r="Z390" s="3">
        <v>1020062.01</v>
      </c>
      <c r="AA390" s="3">
        <v>403641.67</v>
      </c>
      <c r="AB390" s="3">
        <v>0</v>
      </c>
      <c r="AC390" s="3">
        <v>37916.68</v>
      </c>
      <c r="AD390" s="3">
        <v>4353.4799999999996</v>
      </c>
      <c r="AE390" s="12">
        <v>80112.83</v>
      </c>
      <c r="AF390" s="3">
        <v>0</v>
      </c>
      <c r="AG390" s="6">
        <v>25303.91</v>
      </c>
      <c r="AH390" s="3">
        <v>265011.96000000002</v>
      </c>
      <c r="AI390" s="3">
        <v>0</v>
      </c>
      <c r="AJ390" s="3">
        <v>45351.72</v>
      </c>
      <c r="AK390" s="3">
        <v>0</v>
      </c>
      <c r="AL390" s="3">
        <v>1</v>
      </c>
      <c r="AM390" s="3">
        <v>0</v>
      </c>
      <c r="AN390" s="3">
        <v>0</v>
      </c>
      <c r="AO390" s="3">
        <v>1996057</v>
      </c>
      <c r="AP390" s="3">
        <v>0</v>
      </c>
      <c r="AQ390" s="3">
        <v>11654</v>
      </c>
      <c r="AR390" s="3">
        <v>0</v>
      </c>
      <c r="AS390" s="3">
        <v>0</v>
      </c>
      <c r="AT390" s="3">
        <v>22.74</v>
      </c>
      <c r="AU390" s="3">
        <v>0</v>
      </c>
      <c r="AV390" s="3">
        <v>1996</v>
      </c>
      <c r="AW390" s="3">
        <v>22.74</v>
      </c>
      <c r="AX390" s="3">
        <v>38.64</v>
      </c>
      <c r="AY390" s="3">
        <v>5.48</v>
      </c>
      <c r="AZ390" s="3">
        <v>0</v>
      </c>
      <c r="BA390" s="3">
        <v>0</v>
      </c>
      <c r="BB390" s="3">
        <v>0</v>
      </c>
      <c r="BC390" s="3">
        <v>0</v>
      </c>
      <c r="BD390" s="3">
        <v>0</v>
      </c>
      <c r="BE390" s="3">
        <v>0</v>
      </c>
      <c r="BF390" s="3">
        <v>18.690000000000001</v>
      </c>
      <c r="BG390" s="3">
        <v>0</v>
      </c>
      <c r="BH390" s="3">
        <v>140000</v>
      </c>
      <c r="BI390" s="3">
        <v>99426.09</v>
      </c>
      <c r="BJ390" s="3">
        <v>483.36</v>
      </c>
      <c r="BK390" s="3">
        <v>102347</v>
      </c>
      <c r="BL390" s="3">
        <v>4444.87</v>
      </c>
      <c r="BM390" s="3">
        <v>0</v>
      </c>
      <c r="BN390" s="3">
        <v>14048.6</v>
      </c>
      <c r="BO390" s="3">
        <v>0</v>
      </c>
      <c r="BP390" s="3">
        <v>73866</v>
      </c>
      <c r="BQ390" s="3">
        <v>0</v>
      </c>
      <c r="BR390" s="3">
        <v>0</v>
      </c>
      <c r="BS390" s="3">
        <v>6703.97</v>
      </c>
      <c r="BT390" s="3">
        <v>88490.58</v>
      </c>
      <c r="BU390" s="3">
        <v>489.71</v>
      </c>
      <c r="BV390" s="3">
        <v>45671.51</v>
      </c>
      <c r="BW390" s="3">
        <v>4444.87</v>
      </c>
      <c r="BX390" s="3">
        <v>0</v>
      </c>
      <c r="BY390" s="3">
        <v>13046.21</v>
      </c>
      <c r="BZ390" s="3">
        <v>0</v>
      </c>
      <c r="CA390" s="3">
        <v>26563.78</v>
      </c>
      <c r="CB390" s="3">
        <v>0</v>
      </c>
      <c r="CC390" s="3">
        <v>10067.959999999999</v>
      </c>
      <c r="CD390" s="3">
        <v>0</v>
      </c>
      <c r="CE390" s="3">
        <v>0</v>
      </c>
      <c r="CF390" s="3">
        <v>0</v>
      </c>
      <c r="CG390" s="3">
        <v>0</v>
      </c>
      <c r="CH390" s="3">
        <v>0</v>
      </c>
      <c r="CI390" s="3">
        <v>0</v>
      </c>
      <c r="CJ390" s="3">
        <v>0</v>
      </c>
      <c r="CK390" s="3">
        <v>10000</v>
      </c>
      <c r="CL390" s="3">
        <v>0</v>
      </c>
      <c r="CM390" s="3">
        <v>45351.72</v>
      </c>
      <c r="CN390" s="3">
        <v>77129.710000000006</v>
      </c>
      <c r="CO390" s="3">
        <v>10935.51</v>
      </c>
      <c r="CP390" s="3">
        <v>0</v>
      </c>
      <c r="CQ390" s="3">
        <v>0</v>
      </c>
      <c r="CR390" s="3">
        <v>0</v>
      </c>
      <c r="CS390" s="3">
        <v>0</v>
      </c>
      <c r="CT390" s="3">
        <v>0</v>
      </c>
      <c r="CU390" s="3">
        <v>37302.22</v>
      </c>
      <c r="CV390" s="3">
        <v>0</v>
      </c>
      <c r="CW390" s="3">
        <v>28000</v>
      </c>
      <c r="CX390" s="3">
        <v>35821.449999999997</v>
      </c>
      <c r="CY390" s="3">
        <v>0</v>
      </c>
      <c r="CZ390" s="3">
        <v>0</v>
      </c>
      <c r="DA390" s="3">
        <v>23049.18</v>
      </c>
      <c r="DB390" s="3">
        <v>56675.49</v>
      </c>
      <c r="DC390" s="3">
        <v>0</v>
      </c>
      <c r="DD390" s="3">
        <v>0</v>
      </c>
      <c r="DE390" s="3">
        <v>0</v>
      </c>
      <c r="DF390" s="3">
        <v>0</v>
      </c>
      <c r="DG390" s="3">
        <v>0</v>
      </c>
      <c r="DH390" s="3">
        <v>0</v>
      </c>
      <c r="DI390" s="3">
        <v>0</v>
      </c>
      <c r="DJ390" s="3">
        <v>0</v>
      </c>
      <c r="DK390" s="3">
        <v>0</v>
      </c>
      <c r="DL390" s="3">
        <v>0</v>
      </c>
      <c r="DM390" s="3">
        <v>743443.98</v>
      </c>
      <c r="DN390" s="3">
        <v>23049.18</v>
      </c>
      <c r="DO390" s="3">
        <v>0</v>
      </c>
      <c r="DP390" s="3">
        <v>0</v>
      </c>
      <c r="DQ390" s="3">
        <v>0</v>
      </c>
      <c r="DR390" s="3">
        <v>0</v>
      </c>
      <c r="DS390" s="3">
        <v>0</v>
      </c>
      <c r="DT390" s="3" t="s">
        <v>121</v>
      </c>
      <c r="DU390" s="3" t="s">
        <v>122</v>
      </c>
      <c r="DV390" s="16" t="s">
        <v>1075</v>
      </c>
    </row>
    <row r="391" spans="1:126" ht="12.75" customHeight="1" x14ac:dyDescent="0.25">
      <c r="A391" s="3" t="s">
        <v>1028</v>
      </c>
      <c r="B391" s="3" t="s">
        <v>295</v>
      </c>
      <c r="C391" s="7" t="s">
        <v>987</v>
      </c>
      <c r="D391" s="7" t="s">
        <v>568</v>
      </c>
      <c r="E391" s="3" t="s">
        <v>120</v>
      </c>
      <c r="F391" s="5">
        <v>348</v>
      </c>
      <c r="G391" s="8"/>
      <c r="H391" s="8"/>
      <c r="I391" s="8"/>
      <c r="J391" s="8"/>
      <c r="K391" s="8"/>
      <c r="L391" s="5">
        <v>92</v>
      </c>
      <c r="M391" s="3">
        <v>440</v>
      </c>
      <c r="N391" s="3">
        <v>0</v>
      </c>
      <c r="O391" s="3">
        <v>440</v>
      </c>
      <c r="P391" s="3">
        <v>78800</v>
      </c>
      <c r="Q391" s="3">
        <v>34.673999999999999</v>
      </c>
      <c r="R391" s="3">
        <v>105478.31</v>
      </c>
      <c r="S391" s="3">
        <v>38673.79</v>
      </c>
      <c r="T391" s="3">
        <v>8976</v>
      </c>
      <c r="U391" s="3">
        <v>2285266.7400000002</v>
      </c>
      <c r="V391" s="3">
        <v>2804105.8</v>
      </c>
      <c r="W391" s="12">
        <v>2285266.7400000002</v>
      </c>
      <c r="X391" s="3">
        <v>0.81499999999999995</v>
      </c>
      <c r="Y391" s="3">
        <v>2285266.7400000002</v>
      </c>
      <c r="Z391" s="3">
        <v>2804105.8</v>
      </c>
      <c r="AA391" s="3">
        <v>1090708.79</v>
      </c>
      <c r="AB391" s="3">
        <v>0</v>
      </c>
      <c r="AC391" s="3">
        <v>66057.2</v>
      </c>
      <c r="AD391" s="3">
        <v>22017.599999999999</v>
      </c>
      <c r="AE391" s="12">
        <v>228526.67</v>
      </c>
      <c r="AF391" s="3">
        <v>0</v>
      </c>
      <c r="AG391" s="6">
        <v>13358.99</v>
      </c>
      <c r="AH391" s="3">
        <v>862338.75</v>
      </c>
      <c r="AI391" s="3">
        <v>4401.8900000000003</v>
      </c>
      <c r="AJ391" s="3">
        <v>0</v>
      </c>
      <c r="AK391" s="3">
        <v>1</v>
      </c>
      <c r="AL391" s="3">
        <v>0</v>
      </c>
      <c r="AM391" s="3">
        <v>0</v>
      </c>
      <c r="AN391" s="3">
        <v>0</v>
      </c>
      <c r="AO391" s="3">
        <v>92531</v>
      </c>
      <c r="AP391" s="3">
        <v>18375</v>
      </c>
      <c r="AQ391" s="3">
        <v>0</v>
      </c>
      <c r="AR391" s="3">
        <v>0</v>
      </c>
      <c r="AS391" s="3">
        <v>46.93</v>
      </c>
      <c r="AT391" s="3">
        <v>0</v>
      </c>
      <c r="AU391" s="3">
        <v>0</v>
      </c>
      <c r="AV391" s="3">
        <v>93</v>
      </c>
      <c r="AW391" s="3">
        <v>46.93</v>
      </c>
      <c r="AX391" s="3">
        <v>0</v>
      </c>
      <c r="AY391" s="3">
        <v>718.57</v>
      </c>
      <c r="AZ391" s="3">
        <v>0</v>
      </c>
      <c r="BA391" s="3">
        <v>0</v>
      </c>
      <c r="BB391" s="3">
        <v>0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3">
        <v>133779</v>
      </c>
      <c r="BI391" s="3">
        <v>250626.35</v>
      </c>
      <c r="BJ391" s="3">
        <v>0</v>
      </c>
      <c r="BK391" s="3">
        <v>589691.18000000005</v>
      </c>
      <c r="BL391" s="3">
        <v>0</v>
      </c>
      <c r="BM391" s="3">
        <v>0</v>
      </c>
      <c r="BN391" s="3">
        <v>101123.71</v>
      </c>
      <c r="BO391" s="3">
        <v>984.35</v>
      </c>
      <c r="BP391" s="3">
        <v>180889.13</v>
      </c>
      <c r="BQ391" s="3">
        <v>5277.01</v>
      </c>
      <c r="BR391" s="3">
        <v>16473.02</v>
      </c>
      <c r="BS391" s="3">
        <v>45495.85</v>
      </c>
      <c r="BT391" s="3">
        <v>184136.35</v>
      </c>
      <c r="BU391" s="3">
        <v>743.1</v>
      </c>
      <c r="BV391" s="3">
        <v>0</v>
      </c>
      <c r="BW391" s="3">
        <v>0</v>
      </c>
      <c r="BX391" s="3">
        <v>0</v>
      </c>
      <c r="BY391" s="3">
        <v>98309.88</v>
      </c>
      <c r="BZ391" s="3">
        <v>984.35</v>
      </c>
      <c r="CA391" s="3">
        <v>275741.93</v>
      </c>
      <c r="CB391" s="3">
        <v>5277.01</v>
      </c>
      <c r="CC391" s="3">
        <v>432.68</v>
      </c>
      <c r="CD391" s="3">
        <v>0</v>
      </c>
      <c r="CE391" s="3">
        <v>0</v>
      </c>
      <c r="CF391" s="3">
        <v>0</v>
      </c>
      <c r="CG391" s="3">
        <v>0</v>
      </c>
      <c r="CH391" s="3">
        <v>0</v>
      </c>
      <c r="CI391" s="3">
        <v>0</v>
      </c>
      <c r="CJ391" s="3">
        <v>0</v>
      </c>
      <c r="CK391" s="3">
        <v>0</v>
      </c>
      <c r="CL391" s="3">
        <v>0</v>
      </c>
      <c r="CM391" s="3">
        <v>4401.8900000000003</v>
      </c>
      <c r="CN391" s="3">
        <v>0</v>
      </c>
      <c r="CO391" s="3">
        <v>66490</v>
      </c>
      <c r="CP391" s="3">
        <v>0</v>
      </c>
      <c r="CQ391" s="3">
        <v>0</v>
      </c>
      <c r="CR391" s="3">
        <v>0</v>
      </c>
      <c r="CS391" s="3">
        <v>0</v>
      </c>
      <c r="CT391" s="3">
        <v>0</v>
      </c>
      <c r="CU391" s="3">
        <v>0</v>
      </c>
      <c r="CV391" s="3">
        <v>0</v>
      </c>
      <c r="CW391" s="3">
        <v>26755.8</v>
      </c>
      <c r="CX391" s="3">
        <v>126510.76</v>
      </c>
      <c r="CY391" s="3">
        <v>0</v>
      </c>
      <c r="CZ391" s="3">
        <v>0</v>
      </c>
      <c r="DA391" s="3">
        <v>24607.759999999998</v>
      </c>
      <c r="DB391" s="3">
        <v>589691.18000000005</v>
      </c>
      <c r="DC391" s="3">
        <v>0</v>
      </c>
      <c r="DD391" s="3">
        <v>0</v>
      </c>
      <c r="DE391" s="3">
        <v>0</v>
      </c>
      <c r="DF391" s="3">
        <v>0</v>
      </c>
      <c r="DG391" s="3">
        <v>0</v>
      </c>
      <c r="DH391" s="3">
        <v>0</v>
      </c>
      <c r="DI391" s="3">
        <v>0</v>
      </c>
      <c r="DJ391" s="3">
        <v>0</v>
      </c>
      <c r="DK391" s="3">
        <v>0</v>
      </c>
      <c r="DL391" s="3">
        <v>0</v>
      </c>
      <c r="DM391" s="3">
        <v>2251032.84</v>
      </c>
      <c r="DN391" s="3">
        <v>63242.71</v>
      </c>
      <c r="DO391" s="3">
        <v>0</v>
      </c>
      <c r="DP391" s="3">
        <v>0</v>
      </c>
      <c r="DQ391" s="3">
        <v>0</v>
      </c>
      <c r="DR391" s="3">
        <v>0</v>
      </c>
      <c r="DS391" s="3">
        <v>0</v>
      </c>
      <c r="DT391" s="3" t="s">
        <v>121</v>
      </c>
      <c r="DU391" s="3" t="s">
        <v>122</v>
      </c>
      <c r="DV391" s="16" t="s">
        <v>1075</v>
      </c>
    </row>
    <row r="392" spans="1:126" ht="12.75" customHeight="1" x14ac:dyDescent="0.25">
      <c r="A392" s="3" t="s">
        <v>1031</v>
      </c>
      <c r="B392" s="3" t="s">
        <v>315</v>
      </c>
      <c r="C392" s="7" t="s">
        <v>988</v>
      </c>
      <c r="D392" s="7" t="s">
        <v>569</v>
      </c>
      <c r="E392" s="3" t="s">
        <v>120</v>
      </c>
      <c r="F392" s="5">
        <v>40</v>
      </c>
      <c r="G392" s="8"/>
      <c r="H392" s="8"/>
      <c r="I392" s="8"/>
      <c r="J392" s="8"/>
      <c r="K392" s="8"/>
      <c r="L392" s="8"/>
      <c r="M392" s="3">
        <v>40</v>
      </c>
      <c r="N392" s="3">
        <v>0</v>
      </c>
      <c r="O392" s="3">
        <v>40</v>
      </c>
      <c r="P392" s="3">
        <v>1400</v>
      </c>
      <c r="Q392" s="3">
        <v>4.7</v>
      </c>
      <c r="R392" s="3">
        <v>14297.4</v>
      </c>
      <c r="S392" s="3">
        <v>910.04</v>
      </c>
      <c r="T392" s="3">
        <v>816</v>
      </c>
      <c r="U392" s="3">
        <v>209782.56</v>
      </c>
      <c r="V392" s="3">
        <v>257872.34</v>
      </c>
      <c r="W392" s="12">
        <v>238210.71</v>
      </c>
      <c r="X392" s="3">
        <v>0.92379999999999995</v>
      </c>
      <c r="Y392" s="3">
        <v>238210.71</v>
      </c>
      <c r="Z392" s="3">
        <v>257872.34</v>
      </c>
      <c r="AA392" s="3">
        <v>101217.34</v>
      </c>
      <c r="AB392" s="3">
        <v>0</v>
      </c>
      <c r="AC392" s="3">
        <v>8006.8</v>
      </c>
      <c r="AD392" s="3">
        <v>0</v>
      </c>
      <c r="AE392" s="12">
        <v>5360.4</v>
      </c>
      <c r="AF392" s="3">
        <v>0</v>
      </c>
      <c r="AG392" s="6">
        <v>4958.38</v>
      </c>
      <c r="AH392" s="3">
        <v>0</v>
      </c>
      <c r="AI392" s="3">
        <v>78176.600000000006</v>
      </c>
      <c r="AJ392" s="3">
        <v>0</v>
      </c>
      <c r="AK392" s="3">
        <v>1</v>
      </c>
      <c r="AL392" s="3">
        <v>0</v>
      </c>
      <c r="AM392" s="3">
        <v>28428.15</v>
      </c>
      <c r="AN392" s="3">
        <v>0</v>
      </c>
      <c r="AO392" s="3">
        <v>7788946</v>
      </c>
      <c r="AP392" s="3">
        <v>0</v>
      </c>
      <c r="AQ392" s="3">
        <v>0</v>
      </c>
      <c r="AR392" s="3">
        <v>0</v>
      </c>
      <c r="AS392" s="3">
        <v>10.039999999999999</v>
      </c>
      <c r="AT392" s="3">
        <v>0</v>
      </c>
      <c r="AU392" s="3">
        <v>3.65</v>
      </c>
      <c r="AV392" s="3">
        <v>7789</v>
      </c>
      <c r="AW392" s="3">
        <v>13.69</v>
      </c>
      <c r="AX392" s="3">
        <v>1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6.06</v>
      </c>
      <c r="BG392" s="3">
        <v>0</v>
      </c>
      <c r="BH392" s="3">
        <v>13403.17</v>
      </c>
      <c r="BI392" s="3">
        <v>0</v>
      </c>
      <c r="BJ392" s="3">
        <v>0</v>
      </c>
      <c r="BK392" s="3">
        <v>26216.73</v>
      </c>
      <c r="BL392" s="3">
        <v>17276.88</v>
      </c>
      <c r="BM392" s="3">
        <v>0</v>
      </c>
      <c r="BN392" s="3">
        <v>258.3</v>
      </c>
      <c r="BO392" s="3">
        <v>141.77000000000001</v>
      </c>
      <c r="BP392" s="3">
        <v>47387.5</v>
      </c>
      <c r="BQ392" s="3">
        <v>482.09</v>
      </c>
      <c r="BR392" s="3">
        <v>0</v>
      </c>
      <c r="BS392" s="3">
        <v>0</v>
      </c>
      <c r="BT392" s="3">
        <v>0</v>
      </c>
      <c r="BU392" s="3">
        <v>0</v>
      </c>
      <c r="BV392" s="3">
        <v>3167.67</v>
      </c>
      <c r="BW392" s="3">
        <v>17276.88</v>
      </c>
      <c r="BX392" s="3">
        <v>0</v>
      </c>
      <c r="BY392" s="3">
        <v>0</v>
      </c>
      <c r="BZ392" s="3">
        <v>51.34</v>
      </c>
      <c r="CA392" s="3">
        <v>205.11</v>
      </c>
      <c r="CB392" s="3">
        <v>482.09</v>
      </c>
      <c r="CC392" s="3">
        <v>0</v>
      </c>
      <c r="CD392" s="3">
        <v>0</v>
      </c>
      <c r="CE392" s="3">
        <v>0</v>
      </c>
      <c r="CF392" s="3">
        <v>0</v>
      </c>
      <c r="CG392" s="3">
        <v>0</v>
      </c>
      <c r="CH392" s="3">
        <v>0</v>
      </c>
      <c r="CI392" s="3">
        <v>0</v>
      </c>
      <c r="CJ392" s="3">
        <v>90.43</v>
      </c>
      <c r="CK392" s="3">
        <v>0</v>
      </c>
      <c r="CL392" s="3">
        <v>0</v>
      </c>
      <c r="CM392" s="3">
        <v>106604.75</v>
      </c>
      <c r="CN392" s="3">
        <v>7788.95</v>
      </c>
      <c r="CO392" s="3">
        <v>0</v>
      </c>
      <c r="CP392" s="3">
        <v>0</v>
      </c>
      <c r="CQ392" s="3">
        <v>0</v>
      </c>
      <c r="CR392" s="3">
        <v>0</v>
      </c>
      <c r="CS392" s="3">
        <v>0</v>
      </c>
      <c r="CT392" s="3">
        <v>0</v>
      </c>
      <c r="CU392" s="3">
        <v>47182.39</v>
      </c>
      <c r="CV392" s="3">
        <v>0</v>
      </c>
      <c r="CW392" s="3">
        <v>1034.6400000000001</v>
      </c>
      <c r="CX392" s="3">
        <v>9175.86</v>
      </c>
      <c r="CY392" s="3">
        <v>0</v>
      </c>
      <c r="CZ392" s="3">
        <v>0</v>
      </c>
      <c r="DA392" s="3">
        <v>2807.11</v>
      </c>
      <c r="DB392" s="3">
        <v>23049.06</v>
      </c>
      <c r="DC392" s="3">
        <v>0</v>
      </c>
      <c r="DD392" s="3">
        <v>0</v>
      </c>
      <c r="DE392" s="3">
        <v>0</v>
      </c>
      <c r="DF392" s="3">
        <v>0</v>
      </c>
      <c r="DG392" s="3">
        <v>0</v>
      </c>
      <c r="DH392" s="3">
        <v>0</v>
      </c>
      <c r="DI392" s="3">
        <v>0</v>
      </c>
      <c r="DJ392" s="3">
        <v>0</v>
      </c>
      <c r="DK392" s="3">
        <v>0</v>
      </c>
      <c r="DL392" s="3">
        <v>0</v>
      </c>
      <c r="DM392" s="3">
        <v>126647.58</v>
      </c>
      <c r="DN392" s="3">
        <v>2807.11</v>
      </c>
      <c r="DO392" s="3">
        <v>0</v>
      </c>
      <c r="DP392" s="3">
        <v>0</v>
      </c>
      <c r="DQ392" s="3">
        <v>0</v>
      </c>
      <c r="DR392" s="3">
        <v>0</v>
      </c>
      <c r="DS392" s="3">
        <v>0</v>
      </c>
      <c r="DT392" s="3" t="s">
        <v>121</v>
      </c>
      <c r="DU392" s="3" t="s">
        <v>122</v>
      </c>
      <c r="DV392" s="16" t="s">
        <v>1077</v>
      </c>
    </row>
    <row r="393" spans="1:126" ht="12.75" customHeight="1" x14ac:dyDescent="0.25">
      <c r="A393" s="3" t="s">
        <v>1054</v>
      </c>
      <c r="B393" s="3" t="s">
        <v>477</v>
      </c>
      <c r="C393" s="7" t="s">
        <v>989</v>
      </c>
      <c r="D393" s="7" t="s">
        <v>570</v>
      </c>
      <c r="E393" s="3" t="s">
        <v>125</v>
      </c>
      <c r="F393" s="8"/>
      <c r="G393" s="8"/>
      <c r="H393" s="8"/>
      <c r="I393" s="8"/>
      <c r="J393" s="5">
        <v>1407</v>
      </c>
      <c r="K393" s="8"/>
      <c r="L393" s="8"/>
      <c r="M393" s="3">
        <v>0</v>
      </c>
      <c r="N393" s="3">
        <v>1407</v>
      </c>
      <c r="O393" s="3">
        <v>1407</v>
      </c>
      <c r="P393" s="3">
        <v>11800</v>
      </c>
      <c r="Q393" s="3">
        <v>95.328999999999994</v>
      </c>
      <c r="R393" s="3">
        <v>289990.82</v>
      </c>
      <c r="S393" s="3">
        <v>42829.71</v>
      </c>
      <c r="T393" s="3">
        <v>28702.799999999999</v>
      </c>
      <c r="U393" s="3">
        <v>7947845.7800000003</v>
      </c>
      <c r="V393" s="3">
        <v>9908183.0500000007</v>
      </c>
      <c r="W393" s="12">
        <v>10543873.619999999</v>
      </c>
      <c r="X393" s="3">
        <v>1.0642</v>
      </c>
      <c r="Y393" s="3">
        <v>10403481.27</v>
      </c>
      <c r="Z393" s="3">
        <v>10543873.619999999</v>
      </c>
      <c r="AA393" s="3">
        <v>4023539.31</v>
      </c>
      <c r="AB393" s="3">
        <v>0</v>
      </c>
      <c r="AC393" s="3">
        <v>266826.61</v>
      </c>
      <c r="AD393" s="3">
        <v>0</v>
      </c>
      <c r="AE393" s="12">
        <v>1054387.3600000001</v>
      </c>
      <c r="AF393" s="3">
        <v>0</v>
      </c>
      <c r="AG393" s="6">
        <v>643896.68000000005</v>
      </c>
      <c r="AH393" s="3">
        <v>1367821.26</v>
      </c>
      <c r="AI393" s="3">
        <v>0</v>
      </c>
      <c r="AJ393" s="3">
        <v>1029012.08</v>
      </c>
      <c r="AK393" s="3">
        <v>0</v>
      </c>
      <c r="AL393" s="3">
        <v>1</v>
      </c>
      <c r="AM393" s="3">
        <v>2596027.84</v>
      </c>
      <c r="AN393" s="3">
        <v>0</v>
      </c>
      <c r="AO393" s="3">
        <v>56158247</v>
      </c>
      <c r="AP393" s="3">
        <v>0</v>
      </c>
      <c r="AQ393" s="3">
        <v>74622</v>
      </c>
      <c r="AR393" s="3">
        <v>0</v>
      </c>
      <c r="AS393" s="3">
        <v>0</v>
      </c>
      <c r="AT393" s="3">
        <v>18.329999999999998</v>
      </c>
      <c r="AU393" s="3">
        <v>46.23</v>
      </c>
      <c r="AV393" s="3">
        <v>56158</v>
      </c>
      <c r="AW393" s="3">
        <v>64.56</v>
      </c>
      <c r="AX393" s="3">
        <v>6.6</v>
      </c>
      <c r="AY393" s="3">
        <v>1.38</v>
      </c>
      <c r="AZ393" s="3">
        <v>0</v>
      </c>
      <c r="BA393" s="3">
        <v>0</v>
      </c>
      <c r="BB393" s="3">
        <v>1</v>
      </c>
      <c r="BC393" s="3">
        <v>0</v>
      </c>
      <c r="BD393" s="3">
        <v>0</v>
      </c>
      <c r="BE393" s="3">
        <v>0</v>
      </c>
      <c r="BF393" s="3">
        <v>0.75</v>
      </c>
      <c r="BG393" s="3">
        <v>12.46</v>
      </c>
      <c r="BH393" s="3">
        <v>551000.13</v>
      </c>
      <c r="BI393" s="3">
        <v>602456.93999999994</v>
      </c>
      <c r="BJ393" s="3">
        <v>0</v>
      </c>
      <c r="BK393" s="3">
        <v>1410000</v>
      </c>
      <c r="BL393" s="3">
        <v>65800</v>
      </c>
      <c r="BM393" s="3">
        <v>0</v>
      </c>
      <c r="BN393" s="3">
        <v>430249.56</v>
      </c>
      <c r="BO393" s="3">
        <v>48325.18</v>
      </c>
      <c r="BP393" s="3">
        <v>60000</v>
      </c>
      <c r="BQ393" s="3">
        <v>2896672.87</v>
      </c>
      <c r="BR393" s="3">
        <v>243426.51</v>
      </c>
      <c r="BS393" s="3">
        <v>78207.72</v>
      </c>
      <c r="BT393" s="3">
        <v>524880.56000000006</v>
      </c>
      <c r="BU393" s="3">
        <v>0</v>
      </c>
      <c r="BV393" s="3">
        <v>424522.38</v>
      </c>
      <c r="BW393" s="3">
        <v>9466.2800000000007</v>
      </c>
      <c r="BX393" s="3">
        <v>0</v>
      </c>
      <c r="BY393" s="3">
        <v>420463.46</v>
      </c>
      <c r="BZ393" s="3">
        <v>18187.580000000002</v>
      </c>
      <c r="CA393" s="3">
        <v>17866.03</v>
      </c>
      <c r="CB393" s="3">
        <v>2196672.87</v>
      </c>
      <c r="CC393" s="3">
        <v>28159.73</v>
      </c>
      <c r="CD393" s="3">
        <v>0</v>
      </c>
      <c r="CE393" s="3">
        <v>0</v>
      </c>
      <c r="CF393" s="3">
        <v>0</v>
      </c>
      <c r="CG393" s="3">
        <v>0</v>
      </c>
      <c r="CH393" s="3">
        <v>0</v>
      </c>
      <c r="CI393" s="3">
        <v>0</v>
      </c>
      <c r="CJ393" s="3">
        <v>30137.599999999999</v>
      </c>
      <c r="CK393" s="3">
        <v>0</v>
      </c>
      <c r="CL393" s="3">
        <v>0</v>
      </c>
      <c r="CM393" s="3">
        <v>3625039.92</v>
      </c>
      <c r="CN393" s="3">
        <v>370447.24</v>
      </c>
      <c r="CO393" s="3">
        <v>77576.38</v>
      </c>
      <c r="CP393" s="3">
        <v>0</v>
      </c>
      <c r="CQ393" s="3">
        <v>56333.72</v>
      </c>
      <c r="CR393" s="3">
        <v>0</v>
      </c>
      <c r="CS393" s="3">
        <v>0</v>
      </c>
      <c r="CT393" s="3">
        <v>0</v>
      </c>
      <c r="CU393" s="3">
        <v>42133.97</v>
      </c>
      <c r="CV393" s="3">
        <v>700000</v>
      </c>
      <c r="CW393" s="3">
        <v>110200.03</v>
      </c>
      <c r="CX393" s="3">
        <v>493500</v>
      </c>
      <c r="CY393" s="3">
        <v>23030</v>
      </c>
      <c r="CZ393" s="3">
        <v>240000</v>
      </c>
      <c r="DA393" s="3">
        <v>37092.720000000001</v>
      </c>
      <c r="DB393" s="3">
        <v>985477.62</v>
      </c>
      <c r="DC393" s="3">
        <v>0</v>
      </c>
      <c r="DD393" s="3">
        <v>0</v>
      </c>
      <c r="DE393" s="3">
        <v>0</v>
      </c>
      <c r="DF393" s="3">
        <v>0</v>
      </c>
      <c r="DG393" s="3">
        <v>0</v>
      </c>
      <c r="DH393" s="3">
        <v>0</v>
      </c>
      <c r="DI393" s="3">
        <v>0</v>
      </c>
      <c r="DJ393" s="3">
        <v>0</v>
      </c>
      <c r="DK393" s="3">
        <v>0</v>
      </c>
      <c r="DL393" s="3">
        <v>0</v>
      </c>
      <c r="DM393" s="3">
        <v>6031510.5099999998</v>
      </c>
      <c r="DN393" s="3">
        <v>37092.720000000001</v>
      </c>
      <c r="DO393" s="3">
        <v>0</v>
      </c>
      <c r="DP393" s="3">
        <v>0</v>
      </c>
      <c r="DQ393" s="3">
        <v>0</v>
      </c>
      <c r="DR393" s="3">
        <v>0</v>
      </c>
      <c r="DS393" s="3">
        <v>0</v>
      </c>
      <c r="DT393" s="3" t="s">
        <v>126</v>
      </c>
      <c r="DU393" s="3"/>
      <c r="DV393" s="16" t="s">
        <v>1073</v>
      </c>
    </row>
    <row r="394" spans="1:126" ht="12.75" customHeight="1" x14ac:dyDescent="0.25">
      <c r="A394" s="3" t="s">
        <v>1066</v>
      </c>
      <c r="B394" s="3" t="s">
        <v>141</v>
      </c>
      <c r="C394" s="7" t="s">
        <v>990</v>
      </c>
      <c r="D394" s="7" t="s">
        <v>571</v>
      </c>
      <c r="E394" s="3" t="s">
        <v>129</v>
      </c>
      <c r="F394" s="5">
        <v>88</v>
      </c>
      <c r="G394" s="8"/>
      <c r="H394" s="8"/>
      <c r="I394" s="8"/>
      <c r="J394" s="5">
        <v>71</v>
      </c>
      <c r="K394" s="8"/>
      <c r="L394" s="5">
        <v>46</v>
      </c>
      <c r="M394" s="3">
        <v>134</v>
      </c>
      <c r="N394" s="3">
        <v>71</v>
      </c>
      <c r="O394" s="3">
        <v>205</v>
      </c>
      <c r="P394" s="3">
        <v>37200</v>
      </c>
      <c r="Q394" s="3">
        <v>26.375</v>
      </c>
      <c r="R394" s="3">
        <v>80232.75</v>
      </c>
      <c r="S394" s="3">
        <v>31829.53</v>
      </c>
      <c r="T394" s="3">
        <v>4182</v>
      </c>
      <c r="U394" s="3">
        <v>1491423.96</v>
      </c>
      <c r="V394" s="3">
        <v>1828370.84</v>
      </c>
      <c r="W394" s="12">
        <v>1491423.96</v>
      </c>
      <c r="X394" s="3">
        <v>0.81569999999999998</v>
      </c>
      <c r="Y394" s="3">
        <v>1491423.96</v>
      </c>
      <c r="Z394" s="3">
        <v>1828370.84</v>
      </c>
      <c r="AA394" s="3">
        <v>695914.81</v>
      </c>
      <c r="AB394" s="3">
        <v>0</v>
      </c>
      <c r="AC394" s="3">
        <v>63265.3</v>
      </c>
      <c r="AD394" s="3">
        <v>9807.84</v>
      </c>
      <c r="AE394" s="12">
        <v>149142.39999999999</v>
      </c>
      <c r="AF394" s="3">
        <v>250</v>
      </c>
      <c r="AG394" s="6">
        <v>6098.24</v>
      </c>
      <c r="AH394" s="3">
        <v>559466.93999999994</v>
      </c>
      <c r="AI394" s="3">
        <v>5657.9957999999997</v>
      </c>
      <c r="AJ394" s="3">
        <v>4819.7741999999998</v>
      </c>
      <c r="AK394" s="3">
        <v>0.54</v>
      </c>
      <c r="AL394" s="3">
        <v>0.46</v>
      </c>
      <c r="AM394" s="3">
        <v>0</v>
      </c>
      <c r="AN394" s="3">
        <v>0</v>
      </c>
      <c r="AO394" s="3">
        <v>148145</v>
      </c>
      <c r="AP394" s="3">
        <v>6283</v>
      </c>
      <c r="AQ394" s="3">
        <v>11168</v>
      </c>
      <c r="AR394" s="3">
        <v>0</v>
      </c>
      <c r="AS394" s="3">
        <v>47.86</v>
      </c>
      <c r="AT394" s="3">
        <v>23.17</v>
      </c>
      <c r="AU394" s="3">
        <v>0</v>
      </c>
      <c r="AV394" s="3">
        <v>148</v>
      </c>
      <c r="AW394" s="3">
        <v>71.03</v>
      </c>
      <c r="AX394" s="3">
        <v>9.3800000000000008</v>
      </c>
      <c r="AY394" s="3">
        <v>0</v>
      </c>
      <c r="AZ394" s="3">
        <v>0</v>
      </c>
      <c r="BA394" s="3">
        <v>0</v>
      </c>
      <c r="BB394" s="3">
        <v>0</v>
      </c>
      <c r="BC394" s="3">
        <v>0</v>
      </c>
      <c r="BD394" s="3">
        <v>0</v>
      </c>
      <c r="BE394" s="3">
        <v>0</v>
      </c>
      <c r="BF394" s="3">
        <v>0</v>
      </c>
      <c r="BG394" s="3">
        <v>0</v>
      </c>
      <c r="BH394" s="3">
        <v>49345.48</v>
      </c>
      <c r="BI394" s="3">
        <v>122.7</v>
      </c>
      <c r="BJ394" s="3">
        <v>0</v>
      </c>
      <c r="BK394" s="3">
        <v>275000</v>
      </c>
      <c r="BL394" s="3">
        <v>0</v>
      </c>
      <c r="BM394" s="3">
        <v>0</v>
      </c>
      <c r="BN394" s="3">
        <v>5926.17</v>
      </c>
      <c r="BO394" s="3">
        <v>5661.58</v>
      </c>
      <c r="BP394" s="3">
        <v>0</v>
      </c>
      <c r="BQ394" s="3">
        <v>0</v>
      </c>
      <c r="BR394" s="3">
        <v>2756.62</v>
      </c>
      <c r="BS394" s="3">
        <v>0</v>
      </c>
      <c r="BT394" s="3">
        <v>122.7</v>
      </c>
      <c r="BU394" s="3">
        <v>0</v>
      </c>
      <c r="BV394" s="3">
        <v>100608.46</v>
      </c>
      <c r="BW394" s="3">
        <v>0</v>
      </c>
      <c r="BX394" s="3">
        <v>0</v>
      </c>
      <c r="BY394" s="3">
        <v>4089.8</v>
      </c>
      <c r="BZ394" s="3">
        <v>5661.58</v>
      </c>
      <c r="CA394" s="3">
        <v>0</v>
      </c>
      <c r="CB394" s="3">
        <v>0</v>
      </c>
      <c r="CC394" s="3">
        <v>155.66</v>
      </c>
      <c r="CD394" s="3">
        <v>0</v>
      </c>
      <c r="CE394" s="3">
        <v>0</v>
      </c>
      <c r="CF394" s="3">
        <v>0</v>
      </c>
      <c r="CG394" s="3">
        <v>0</v>
      </c>
      <c r="CH394" s="3">
        <v>0</v>
      </c>
      <c r="CI394" s="3">
        <v>0</v>
      </c>
      <c r="CJ394" s="3">
        <v>0</v>
      </c>
      <c r="CK394" s="3">
        <v>0</v>
      </c>
      <c r="CL394" s="3">
        <v>0</v>
      </c>
      <c r="CM394" s="3">
        <v>10477.77</v>
      </c>
      <c r="CN394" s="3">
        <v>1389.56</v>
      </c>
      <c r="CO394" s="3">
        <v>0</v>
      </c>
      <c r="CP394" s="3">
        <v>0</v>
      </c>
      <c r="CQ394" s="3">
        <v>0</v>
      </c>
      <c r="CR394" s="3">
        <v>0</v>
      </c>
      <c r="CS394" s="3">
        <v>0</v>
      </c>
      <c r="CT394" s="3">
        <v>0</v>
      </c>
      <c r="CU394" s="3">
        <v>0</v>
      </c>
      <c r="CV394" s="3">
        <v>0</v>
      </c>
      <c r="CW394" s="3">
        <v>7760.61</v>
      </c>
      <c r="CX394" s="3">
        <v>96250</v>
      </c>
      <c r="CY394" s="3">
        <v>0</v>
      </c>
      <c r="CZ394" s="3">
        <v>0</v>
      </c>
      <c r="DA394" s="3">
        <v>23900.13</v>
      </c>
      <c r="DB394" s="3">
        <v>174391.54</v>
      </c>
      <c r="DC394" s="3">
        <v>0</v>
      </c>
      <c r="DD394" s="3">
        <v>0</v>
      </c>
      <c r="DE394" s="3">
        <v>0</v>
      </c>
      <c r="DF394" s="3">
        <v>0</v>
      </c>
      <c r="DG394" s="3">
        <v>0</v>
      </c>
      <c r="DH394" s="3">
        <v>0</v>
      </c>
      <c r="DI394" s="3">
        <v>0</v>
      </c>
      <c r="DJ394" s="3">
        <v>0</v>
      </c>
      <c r="DK394" s="3">
        <v>0</v>
      </c>
      <c r="DL394" s="3">
        <v>0</v>
      </c>
      <c r="DM394" s="3">
        <v>1472091.33</v>
      </c>
      <c r="DN394" s="3">
        <v>23900.13</v>
      </c>
      <c r="DO394" s="3">
        <v>0</v>
      </c>
      <c r="DP394" s="3">
        <v>0</v>
      </c>
      <c r="DQ394" s="3">
        <v>0</v>
      </c>
      <c r="DR394" s="3">
        <v>0</v>
      </c>
      <c r="DS394" s="3">
        <v>0</v>
      </c>
      <c r="DT394" s="3" t="s">
        <v>121</v>
      </c>
      <c r="DU394" s="3" t="s">
        <v>122</v>
      </c>
      <c r="DV394" s="16" t="s">
        <v>1075</v>
      </c>
    </row>
    <row r="395" spans="1:126" ht="12.75" customHeight="1" x14ac:dyDescent="0.25">
      <c r="A395" s="3" t="s">
        <v>1065</v>
      </c>
      <c r="B395" s="3" t="s">
        <v>135</v>
      </c>
      <c r="C395" s="7" t="s">
        <v>991</v>
      </c>
      <c r="D395" s="7" t="s">
        <v>572</v>
      </c>
      <c r="E395" s="3" t="s">
        <v>125</v>
      </c>
      <c r="F395" s="8"/>
      <c r="G395" s="8"/>
      <c r="H395" s="8"/>
      <c r="I395" s="8"/>
      <c r="J395" s="5">
        <v>45</v>
      </c>
      <c r="K395" s="8"/>
      <c r="L395" s="8"/>
      <c r="M395" s="3">
        <v>0</v>
      </c>
      <c r="N395" s="3">
        <v>45</v>
      </c>
      <c r="O395" s="3">
        <v>45</v>
      </c>
      <c r="P395" s="3">
        <v>8200</v>
      </c>
      <c r="Q395" s="3">
        <v>6.09</v>
      </c>
      <c r="R395" s="3">
        <v>18525.78</v>
      </c>
      <c r="S395" s="3">
        <v>3671.01</v>
      </c>
      <c r="T395" s="3">
        <v>918</v>
      </c>
      <c r="U395" s="3">
        <v>495147.88</v>
      </c>
      <c r="V395" s="3">
        <v>614257.68999999994</v>
      </c>
      <c r="W395" s="12">
        <v>495147.88</v>
      </c>
      <c r="X395" s="3">
        <v>0.80610000000000004</v>
      </c>
      <c r="Y395" s="3">
        <v>495147.88</v>
      </c>
      <c r="Z395" s="3">
        <v>614257.68999999994</v>
      </c>
      <c r="AA395" s="3">
        <v>247680.02</v>
      </c>
      <c r="AB395" s="3">
        <v>0</v>
      </c>
      <c r="AC395" s="3">
        <v>14055.13</v>
      </c>
      <c r="AD395" s="3">
        <v>2201.7600000000002</v>
      </c>
      <c r="AE395" s="12">
        <v>49514.79</v>
      </c>
      <c r="AF395" s="3">
        <v>1254.28</v>
      </c>
      <c r="AG395" s="6">
        <v>4919.16</v>
      </c>
      <c r="AH395" s="3">
        <v>171169.2</v>
      </c>
      <c r="AI395" s="3">
        <v>0</v>
      </c>
      <c r="AJ395" s="3">
        <v>18438.04</v>
      </c>
      <c r="AK395" s="3">
        <v>0</v>
      </c>
      <c r="AL395" s="3">
        <v>1</v>
      </c>
      <c r="AM395" s="3">
        <v>0</v>
      </c>
      <c r="AN395" s="3">
        <v>0</v>
      </c>
      <c r="AO395" s="3">
        <v>783607</v>
      </c>
      <c r="AP395" s="3">
        <v>0</v>
      </c>
      <c r="AQ395" s="3">
        <v>7290</v>
      </c>
      <c r="AR395" s="3">
        <v>0</v>
      </c>
      <c r="AS395" s="3">
        <v>0</v>
      </c>
      <c r="AT395" s="3">
        <v>23.48</v>
      </c>
      <c r="AU395" s="3">
        <v>0</v>
      </c>
      <c r="AV395" s="3">
        <v>784</v>
      </c>
      <c r="AW395" s="3">
        <v>23.48</v>
      </c>
      <c r="AX395" s="3">
        <v>32.24</v>
      </c>
      <c r="AY395" s="3">
        <v>0</v>
      </c>
      <c r="AZ395" s="3">
        <v>0</v>
      </c>
      <c r="BA395" s="3">
        <v>0</v>
      </c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3">
        <v>0</v>
      </c>
      <c r="BH395" s="3">
        <v>68000</v>
      </c>
      <c r="BI395" s="3">
        <v>862.67</v>
      </c>
      <c r="BJ395" s="3">
        <v>0</v>
      </c>
      <c r="BK395" s="3">
        <v>110000</v>
      </c>
      <c r="BL395" s="3">
        <v>0</v>
      </c>
      <c r="BM395" s="3">
        <v>0</v>
      </c>
      <c r="BN395" s="3">
        <v>709.24</v>
      </c>
      <c r="BO395" s="3">
        <v>4.1500000000000004</v>
      </c>
      <c r="BP395" s="3">
        <v>0</v>
      </c>
      <c r="BQ395" s="3">
        <v>0</v>
      </c>
      <c r="BR395" s="3">
        <v>7571.54</v>
      </c>
      <c r="BS395" s="3">
        <v>28474.31</v>
      </c>
      <c r="BT395" s="3">
        <v>862.67</v>
      </c>
      <c r="BU395" s="3">
        <v>0</v>
      </c>
      <c r="BV395" s="3">
        <v>14363.1</v>
      </c>
      <c r="BW395" s="3">
        <v>0</v>
      </c>
      <c r="BX395" s="3">
        <v>0</v>
      </c>
      <c r="BY395" s="3">
        <v>49.65</v>
      </c>
      <c r="BZ395" s="3">
        <v>4.1500000000000004</v>
      </c>
      <c r="CA395" s="3">
        <v>0</v>
      </c>
      <c r="CB395" s="3">
        <v>0</v>
      </c>
      <c r="CC395" s="3">
        <v>1166.42</v>
      </c>
      <c r="CD395" s="3">
        <v>0</v>
      </c>
      <c r="CE395" s="3">
        <v>0</v>
      </c>
      <c r="CF395" s="3">
        <v>0</v>
      </c>
      <c r="CG395" s="3">
        <v>0</v>
      </c>
      <c r="CH395" s="3">
        <v>0</v>
      </c>
      <c r="CI395" s="3">
        <v>49.92</v>
      </c>
      <c r="CJ395" s="3">
        <v>0</v>
      </c>
      <c r="CK395" s="3">
        <v>0</v>
      </c>
      <c r="CL395" s="3">
        <v>0</v>
      </c>
      <c r="CM395" s="3">
        <v>18438.04</v>
      </c>
      <c r="CN395" s="3">
        <v>25266.52</v>
      </c>
      <c r="CO395" s="3">
        <v>0</v>
      </c>
      <c r="CP395" s="3">
        <v>0</v>
      </c>
      <c r="CQ395" s="3">
        <v>0</v>
      </c>
      <c r="CR395" s="3">
        <v>0</v>
      </c>
      <c r="CS395" s="3">
        <v>0</v>
      </c>
      <c r="CT395" s="3">
        <v>0</v>
      </c>
      <c r="CU395" s="3">
        <v>0</v>
      </c>
      <c r="CV395" s="3">
        <v>0</v>
      </c>
      <c r="CW395" s="3">
        <v>13600</v>
      </c>
      <c r="CX395" s="3">
        <v>38500</v>
      </c>
      <c r="CY395" s="3">
        <v>0</v>
      </c>
      <c r="CZ395" s="3">
        <v>0</v>
      </c>
      <c r="DA395" s="3">
        <v>6546.37</v>
      </c>
      <c r="DB395" s="3">
        <v>95636.9</v>
      </c>
      <c r="DC395" s="3">
        <v>0</v>
      </c>
      <c r="DD395" s="3">
        <v>0</v>
      </c>
      <c r="DE395" s="3">
        <v>0</v>
      </c>
      <c r="DF395" s="3">
        <v>0</v>
      </c>
      <c r="DG395" s="3">
        <v>0</v>
      </c>
      <c r="DH395" s="3">
        <v>0</v>
      </c>
      <c r="DI395" s="3">
        <v>0</v>
      </c>
      <c r="DJ395" s="3">
        <v>0</v>
      </c>
      <c r="DK395" s="3">
        <v>0</v>
      </c>
      <c r="DL395" s="3">
        <v>0</v>
      </c>
      <c r="DM395" s="3">
        <v>464219.14</v>
      </c>
      <c r="DN395" s="3">
        <v>6546.38</v>
      </c>
      <c r="DO395" s="3">
        <v>0</v>
      </c>
      <c r="DP395" s="3">
        <v>0</v>
      </c>
      <c r="DQ395" s="3">
        <v>0</v>
      </c>
      <c r="DR395" s="3">
        <v>0</v>
      </c>
      <c r="DS395" s="3">
        <v>0</v>
      </c>
      <c r="DT395" s="3" t="s">
        <v>121</v>
      </c>
      <c r="DU395" s="3" t="s">
        <v>122</v>
      </c>
      <c r="DV395" s="16" t="s">
        <v>1075</v>
      </c>
    </row>
    <row r="396" spans="1:126" ht="12.75" customHeight="1" x14ac:dyDescent="0.25">
      <c r="A396" s="3" t="s">
        <v>1041</v>
      </c>
      <c r="B396" s="3" t="s">
        <v>383</v>
      </c>
      <c r="C396" s="7" t="s">
        <v>992</v>
      </c>
      <c r="D396" s="7" t="s">
        <v>573</v>
      </c>
      <c r="E396" s="3" t="s">
        <v>120</v>
      </c>
      <c r="F396" s="5">
        <v>75</v>
      </c>
      <c r="G396" s="8"/>
      <c r="H396" s="8"/>
      <c r="I396" s="8"/>
      <c r="J396" s="8"/>
      <c r="K396" s="8"/>
      <c r="L396" s="5">
        <v>26</v>
      </c>
      <c r="M396" s="3">
        <v>101</v>
      </c>
      <c r="N396" s="3">
        <v>0</v>
      </c>
      <c r="O396" s="3">
        <v>101</v>
      </c>
      <c r="P396" s="3">
        <v>1400</v>
      </c>
      <c r="Q396" s="3">
        <v>10.8</v>
      </c>
      <c r="R396" s="3">
        <v>32853.599999999999</v>
      </c>
      <c r="S396" s="3">
        <v>5425.98</v>
      </c>
      <c r="T396" s="3">
        <v>2060.4</v>
      </c>
      <c r="U396" s="3">
        <v>588694.77</v>
      </c>
      <c r="V396" s="3">
        <v>733950.2</v>
      </c>
      <c r="W396" s="12">
        <v>668694.77</v>
      </c>
      <c r="X396" s="3">
        <v>0.91110000000000002</v>
      </c>
      <c r="Y396" s="3">
        <v>668694.77</v>
      </c>
      <c r="Z396" s="3">
        <v>733950.2</v>
      </c>
      <c r="AA396" s="3">
        <v>285739.61</v>
      </c>
      <c r="AB396" s="3">
        <v>0</v>
      </c>
      <c r="AC396" s="3">
        <v>23958.84</v>
      </c>
      <c r="AD396" s="3">
        <v>5054.04</v>
      </c>
      <c r="AE396" s="12">
        <v>66869.48</v>
      </c>
      <c r="AF396" s="3">
        <v>14029.63</v>
      </c>
      <c r="AG396" s="6">
        <v>41020.870000000003</v>
      </c>
      <c r="AH396" s="3">
        <v>0</v>
      </c>
      <c r="AI396" s="3">
        <v>196235.47</v>
      </c>
      <c r="AJ396" s="3">
        <v>0</v>
      </c>
      <c r="AK396" s="3">
        <v>1</v>
      </c>
      <c r="AL396" s="3">
        <v>0</v>
      </c>
      <c r="AM396" s="3">
        <v>80000</v>
      </c>
      <c r="AN396" s="3">
        <v>0</v>
      </c>
      <c r="AO396" s="3">
        <v>6919099</v>
      </c>
      <c r="AP396" s="3">
        <v>0</v>
      </c>
      <c r="AQ396" s="3">
        <v>0</v>
      </c>
      <c r="AR396" s="3">
        <v>0</v>
      </c>
      <c r="AS396" s="3">
        <v>28.36</v>
      </c>
      <c r="AT396" s="3">
        <v>0</v>
      </c>
      <c r="AU396" s="3">
        <v>11.56</v>
      </c>
      <c r="AV396" s="3">
        <v>6919</v>
      </c>
      <c r="AW396" s="3">
        <v>39.92</v>
      </c>
      <c r="AX396" s="3">
        <v>5.71</v>
      </c>
      <c r="AY396" s="3">
        <v>3.96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3">
        <v>74793.48</v>
      </c>
      <c r="BI396" s="3">
        <v>150587.32999999999</v>
      </c>
      <c r="BJ396" s="3">
        <v>393.46</v>
      </c>
      <c r="BK396" s="3">
        <v>58801.91</v>
      </c>
      <c r="BL396" s="3">
        <v>0</v>
      </c>
      <c r="BM396" s="3">
        <v>0</v>
      </c>
      <c r="BN396" s="3">
        <v>33696.42</v>
      </c>
      <c r="BO396" s="3">
        <v>6.33</v>
      </c>
      <c r="BP396" s="3">
        <v>1359.25</v>
      </c>
      <c r="BQ396" s="3">
        <v>52315.97</v>
      </c>
      <c r="BR396" s="3">
        <v>0</v>
      </c>
      <c r="BS396" s="3">
        <v>4788.43</v>
      </c>
      <c r="BT396" s="3">
        <v>123184.33</v>
      </c>
      <c r="BU396" s="3">
        <v>393.46</v>
      </c>
      <c r="BV396" s="3">
        <v>14289.73</v>
      </c>
      <c r="BW396" s="3">
        <v>0</v>
      </c>
      <c r="BX396" s="3">
        <v>0</v>
      </c>
      <c r="BY396" s="3">
        <v>28581.360000000001</v>
      </c>
      <c r="BZ396" s="3">
        <v>6.33</v>
      </c>
      <c r="CA396" s="3">
        <v>1359.25</v>
      </c>
      <c r="CB396" s="3">
        <v>52315.97</v>
      </c>
      <c r="CC396" s="3">
        <v>923.98</v>
      </c>
      <c r="CD396" s="3">
        <v>0</v>
      </c>
      <c r="CE396" s="3">
        <v>0</v>
      </c>
      <c r="CF396" s="3">
        <v>0</v>
      </c>
      <c r="CG396" s="3">
        <v>0</v>
      </c>
      <c r="CH396" s="3">
        <v>0</v>
      </c>
      <c r="CI396" s="3">
        <v>4390.21</v>
      </c>
      <c r="CJ396" s="3">
        <v>0</v>
      </c>
      <c r="CK396" s="3">
        <v>0</v>
      </c>
      <c r="CL396" s="3">
        <v>0</v>
      </c>
      <c r="CM396" s="3">
        <v>276235.46999999997</v>
      </c>
      <c r="CN396" s="3">
        <v>39493.93</v>
      </c>
      <c r="CO396" s="3">
        <v>27403</v>
      </c>
      <c r="CP396" s="3">
        <v>0</v>
      </c>
      <c r="CQ396" s="3">
        <v>0</v>
      </c>
      <c r="CR396" s="3">
        <v>0</v>
      </c>
      <c r="CS396" s="3">
        <v>0</v>
      </c>
      <c r="CT396" s="3">
        <v>0</v>
      </c>
      <c r="CU396" s="3">
        <v>0</v>
      </c>
      <c r="CV396" s="3">
        <v>0</v>
      </c>
      <c r="CW396" s="3">
        <v>14958.7</v>
      </c>
      <c r="CX396" s="3">
        <v>20580.669999999998</v>
      </c>
      <c r="CY396" s="3">
        <v>0</v>
      </c>
      <c r="CZ396" s="3">
        <v>0</v>
      </c>
      <c r="DA396" s="3">
        <v>14793.57</v>
      </c>
      <c r="DB396" s="3">
        <v>44512.18</v>
      </c>
      <c r="DC396" s="3">
        <v>0</v>
      </c>
      <c r="DD396" s="3">
        <v>0</v>
      </c>
      <c r="DE396" s="3">
        <v>0</v>
      </c>
      <c r="DF396" s="3">
        <v>0</v>
      </c>
      <c r="DG396" s="3">
        <v>0</v>
      </c>
      <c r="DH396" s="3">
        <v>0</v>
      </c>
      <c r="DI396" s="3">
        <v>0</v>
      </c>
      <c r="DJ396" s="3">
        <v>0</v>
      </c>
      <c r="DK396" s="3">
        <v>0</v>
      </c>
      <c r="DL396" s="3">
        <v>0</v>
      </c>
      <c r="DM396" s="3">
        <v>351438.43</v>
      </c>
      <c r="DN396" s="3">
        <v>14793.57</v>
      </c>
      <c r="DO396" s="3">
        <v>0</v>
      </c>
      <c r="DP396" s="3">
        <v>0</v>
      </c>
      <c r="DQ396" s="3">
        <v>0</v>
      </c>
      <c r="DR396" s="3">
        <v>0</v>
      </c>
      <c r="DS396" s="3">
        <v>0</v>
      </c>
      <c r="DT396" s="3" t="s">
        <v>121</v>
      </c>
      <c r="DU396" s="3" t="s">
        <v>122</v>
      </c>
      <c r="DV396" s="16" t="s">
        <v>1077</v>
      </c>
    </row>
    <row r="397" spans="1:126" ht="12.75" customHeight="1" x14ac:dyDescent="0.25">
      <c r="A397" s="3" t="s">
        <v>1066</v>
      </c>
      <c r="B397" s="3" t="s">
        <v>141</v>
      </c>
      <c r="C397" s="7" t="s">
        <v>993</v>
      </c>
      <c r="D397" s="7" t="s">
        <v>574</v>
      </c>
      <c r="E397" s="3" t="s">
        <v>120</v>
      </c>
      <c r="F397" s="5">
        <v>8</v>
      </c>
      <c r="G397" s="8"/>
      <c r="H397" s="8"/>
      <c r="I397" s="8"/>
      <c r="J397" s="8"/>
      <c r="K397" s="8"/>
      <c r="L397" s="8"/>
      <c r="M397" s="3">
        <v>8</v>
      </c>
      <c r="N397" s="3">
        <v>0</v>
      </c>
      <c r="O397" s="3">
        <v>8</v>
      </c>
      <c r="P397" s="3">
        <v>0</v>
      </c>
      <c r="Q397" s="3">
        <v>1.044</v>
      </c>
      <c r="R397" s="3">
        <v>3175.85</v>
      </c>
      <c r="S397" s="3">
        <v>0</v>
      </c>
      <c r="T397" s="3">
        <v>163.19999999999999</v>
      </c>
      <c r="U397" s="3">
        <v>56300.36</v>
      </c>
      <c r="V397" s="3">
        <v>69978.55</v>
      </c>
      <c r="W397" s="12">
        <v>56300.36</v>
      </c>
      <c r="X397" s="3">
        <v>0.80449999999999999</v>
      </c>
      <c r="Y397" s="3">
        <v>56300.36</v>
      </c>
      <c r="Z397" s="3">
        <v>69978.55</v>
      </c>
      <c r="AA397" s="3">
        <v>28691.77</v>
      </c>
      <c r="AB397" s="3">
        <v>0</v>
      </c>
      <c r="AC397" s="3">
        <v>1050.9100000000001</v>
      </c>
      <c r="AD397" s="3">
        <v>350.28</v>
      </c>
      <c r="AE397" s="12">
        <v>10000</v>
      </c>
      <c r="AF397" s="3">
        <v>0</v>
      </c>
      <c r="AG397" s="6">
        <v>20948.12</v>
      </c>
      <c r="AH397" s="3">
        <v>496.54</v>
      </c>
      <c r="AI397" s="3">
        <v>103.79</v>
      </c>
      <c r="AJ397" s="3">
        <v>0</v>
      </c>
      <c r="AK397" s="3">
        <v>1</v>
      </c>
      <c r="AL397" s="3">
        <v>0</v>
      </c>
      <c r="AM397" s="3">
        <v>0</v>
      </c>
      <c r="AN397" s="3">
        <v>0</v>
      </c>
      <c r="AO397" s="3">
        <v>83590</v>
      </c>
      <c r="AP397" s="3">
        <v>407</v>
      </c>
      <c r="AQ397" s="3">
        <v>0</v>
      </c>
      <c r="AR397" s="3">
        <v>0</v>
      </c>
      <c r="AS397" s="3">
        <v>1.22</v>
      </c>
      <c r="AT397" s="3">
        <v>0</v>
      </c>
      <c r="AU397" s="3">
        <v>0</v>
      </c>
      <c r="AV397" s="3">
        <v>84</v>
      </c>
      <c r="AW397" s="3">
        <v>1.22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0</v>
      </c>
      <c r="BK397" s="3">
        <v>7000</v>
      </c>
      <c r="BL397" s="3">
        <v>0</v>
      </c>
      <c r="BM397" s="3">
        <v>0</v>
      </c>
      <c r="BN397" s="3">
        <v>69.319999999999993</v>
      </c>
      <c r="BO397" s="3">
        <v>0</v>
      </c>
      <c r="BP397" s="3">
        <v>0</v>
      </c>
      <c r="BQ397" s="3">
        <v>0</v>
      </c>
      <c r="BR397" s="3">
        <v>1670.18</v>
      </c>
      <c r="BS397" s="3">
        <v>0</v>
      </c>
      <c r="BT397" s="3">
        <v>0</v>
      </c>
      <c r="BU397" s="3">
        <v>0</v>
      </c>
      <c r="BV397" s="3">
        <v>1973.7</v>
      </c>
      <c r="BW397" s="3">
        <v>0</v>
      </c>
      <c r="BX397" s="3">
        <v>0</v>
      </c>
      <c r="BY397" s="3">
        <v>0</v>
      </c>
      <c r="BZ397" s="3">
        <v>0</v>
      </c>
      <c r="CA397" s="3">
        <v>0</v>
      </c>
      <c r="CB397" s="3">
        <v>0</v>
      </c>
      <c r="CC397" s="3">
        <v>0</v>
      </c>
      <c r="CD397" s="3">
        <v>0</v>
      </c>
      <c r="CE397" s="3">
        <v>0</v>
      </c>
      <c r="CF397" s="3">
        <v>0</v>
      </c>
      <c r="CG397" s="3">
        <v>0</v>
      </c>
      <c r="CH397" s="3">
        <v>0</v>
      </c>
      <c r="CI397" s="3">
        <v>0</v>
      </c>
      <c r="CJ397" s="3">
        <v>0</v>
      </c>
      <c r="CK397" s="3">
        <v>0</v>
      </c>
      <c r="CL397" s="3">
        <v>0</v>
      </c>
      <c r="CM397" s="3">
        <v>103.79</v>
      </c>
      <c r="CN397" s="3">
        <v>0</v>
      </c>
      <c r="CO397" s="3">
        <v>0</v>
      </c>
      <c r="CP397" s="3">
        <v>0</v>
      </c>
      <c r="CQ397" s="3">
        <v>0</v>
      </c>
      <c r="CR397" s="3">
        <v>0</v>
      </c>
      <c r="CS397" s="3">
        <v>0</v>
      </c>
      <c r="CT397" s="3">
        <v>0</v>
      </c>
      <c r="CU397" s="3">
        <v>0</v>
      </c>
      <c r="CV397" s="3">
        <v>0</v>
      </c>
      <c r="CW397" s="3">
        <v>0</v>
      </c>
      <c r="CX397" s="3">
        <v>2450</v>
      </c>
      <c r="CY397" s="3">
        <v>0</v>
      </c>
      <c r="CZ397" s="3">
        <v>0</v>
      </c>
      <c r="DA397" s="3">
        <v>0</v>
      </c>
      <c r="DB397" s="3">
        <v>5026.3</v>
      </c>
      <c r="DC397" s="3">
        <v>0</v>
      </c>
      <c r="DD397" s="3">
        <v>0</v>
      </c>
      <c r="DE397" s="3">
        <v>0</v>
      </c>
      <c r="DF397" s="3">
        <v>0</v>
      </c>
      <c r="DG397" s="3">
        <v>0</v>
      </c>
      <c r="DH397" s="3">
        <v>0</v>
      </c>
      <c r="DI397" s="3">
        <v>0</v>
      </c>
      <c r="DJ397" s="3">
        <v>0</v>
      </c>
      <c r="DK397" s="3">
        <v>0</v>
      </c>
      <c r="DL397" s="3">
        <v>0</v>
      </c>
      <c r="DM397" s="3">
        <v>33578.269999999997</v>
      </c>
      <c r="DN397" s="3">
        <v>0</v>
      </c>
      <c r="DO397" s="3">
        <v>0</v>
      </c>
      <c r="DP397" s="3">
        <v>0</v>
      </c>
      <c r="DQ397" s="3">
        <v>0</v>
      </c>
      <c r="DR397" s="3">
        <v>0</v>
      </c>
      <c r="DS397" s="3">
        <v>0</v>
      </c>
      <c r="DT397" s="3" t="s">
        <v>121</v>
      </c>
      <c r="DU397" s="3" t="s">
        <v>122</v>
      </c>
      <c r="DV397" s="16" t="s">
        <v>1075</v>
      </c>
    </row>
    <row r="398" spans="1:126" ht="12.75" customHeight="1" x14ac:dyDescent="0.25">
      <c r="A398" s="3" t="s">
        <v>1028</v>
      </c>
      <c r="B398" s="3" t="s">
        <v>295</v>
      </c>
      <c r="C398" s="7" t="s">
        <v>994</v>
      </c>
      <c r="D398" s="7" t="s">
        <v>575</v>
      </c>
      <c r="E398" s="3" t="s">
        <v>120</v>
      </c>
      <c r="F398" s="5">
        <v>12</v>
      </c>
      <c r="G398" s="8"/>
      <c r="H398" s="8"/>
      <c r="I398" s="8"/>
      <c r="J398" s="8"/>
      <c r="K398" s="8"/>
      <c r="L398" s="8"/>
      <c r="M398" s="3">
        <v>12</v>
      </c>
      <c r="N398" s="3">
        <v>0</v>
      </c>
      <c r="O398" s="3">
        <v>12</v>
      </c>
      <c r="P398" s="3">
        <v>0</v>
      </c>
      <c r="Q398" s="3">
        <v>1.07</v>
      </c>
      <c r="R398" s="3">
        <v>3254.94</v>
      </c>
      <c r="S398" s="3">
        <v>2496.5500000000002</v>
      </c>
      <c r="T398" s="3">
        <v>244.8</v>
      </c>
      <c r="U398" s="3">
        <v>76112.31</v>
      </c>
      <c r="V398" s="3">
        <v>93822.96</v>
      </c>
      <c r="W398" s="12">
        <v>86769</v>
      </c>
      <c r="X398" s="3">
        <v>0.92479999999999996</v>
      </c>
      <c r="Y398" s="3">
        <v>86769.65</v>
      </c>
      <c r="Z398" s="3">
        <v>93822.96</v>
      </c>
      <c r="AA398" s="3">
        <v>37762.47</v>
      </c>
      <c r="AB398" s="3">
        <v>0</v>
      </c>
      <c r="AC398" s="3">
        <v>1651.43</v>
      </c>
      <c r="AD398" s="3">
        <v>550.44000000000005</v>
      </c>
      <c r="AE398" s="12">
        <v>10000</v>
      </c>
      <c r="AF398" s="3">
        <v>0</v>
      </c>
      <c r="AG398" s="6">
        <v>2326.77</v>
      </c>
      <c r="AH398" s="3">
        <v>17087.98</v>
      </c>
      <c r="AI398" s="3">
        <v>9764.99</v>
      </c>
      <c r="AJ398" s="3">
        <v>0</v>
      </c>
      <c r="AK398" s="3">
        <v>1</v>
      </c>
      <c r="AL398" s="3">
        <v>0</v>
      </c>
      <c r="AM398" s="3">
        <v>10656.69</v>
      </c>
      <c r="AN398" s="3">
        <v>0</v>
      </c>
      <c r="AO398" s="3">
        <v>261639</v>
      </c>
      <c r="AP398" s="3">
        <v>458</v>
      </c>
      <c r="AQ398" s="3">
        <v>0</v>
      </c>
      <c r="AR398" s="3">
        <v>0</v>
      </c>
      <c r="AS398" s="3">
        <v>37.31</v>
      </c>
      <c r="AT398" s="3">
        <v>0</v>
      </c>
      <c r="AU398" s="3">
        <v>40.729999999999997</v>
      </c>
      <c r="AV398" s="3">
        <v>262</v>
      </c>
      <c r="AW398" s="3">
        <v>78.040000000000006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3">
        <v>0</v>
      </c>
      <c r="BH398" s="3">
        <v>0</v>
      </c>
      <c r="BI398" s="3">
        <v>0</v>
      </c>
      <c r="BJ398" s="3">
        <v>0</v>
      </c>
      <c r="BK398" s="3">
        <v>7727</v>
      </c>
      <c r="BL398" s="3">
        <v>0</v>
      </c>
      <c r="BM398" s="3">
        <v>0</v>
      </c>
      <c r="BN398" s="3">
        <v>235.72</v>
      </c>
      <c r="BO398" s="3">
        <v>0</v>
      </c>
      <c r="BP398" s="3">
        <v>0</v>
      </c>
      <c r="BQ398" s="3">
        <v>0</v>
      </c>
      <c r="BR398" s="3">
        <v>1522.38</v>
      </c>
      <c r="BS398" s="3">
        <v>0</v>
      </c>
      <c r="BT398" s="3">
        <v>0</v>
      </c>
      <c r="BU398" s="3">
        <v>0</v>
      </c>
      <c r="BV398" s="3">
        <v>1845.08</v>
      </c>
      <c r="BW398" s="3">
        <v>0</v>
      </c>
      <c r="BX398" s="3">
        <v>0</v>
      </c>
      <c r="BY398" s="3">
        <v>142</v>
      </c>
      <c r="BZ398" s="3">
        <v>0</v>
      </c>
      <c r="CA398" s="3">
        <v>0</v>
      </c>
      <c r="CB398" s="3">
        <v>0</v>
      </c>
      <c r="CC398" s="3">
        <v>0</v>
      </c>
      <c r="CD398" s="3">
        <v>0</v>
      </c>
      <c r="CE398" s="3">
        <v>0</v>
      </c>
      <c r="CF398" s="3">
        <v>0</v>
      </c>
      <c r="CG398" s="3">
        <v>0</v>
      </c>
      <c r="CH398" s="3">
        <v>0</v>
      </c>
      <c r="CI398" s="3">
        <v>0</v>
      </c>
      <c r="CJ398" s="3">
        <v>0</v>
      </c>
      <c r="CK398" s="3">
        <v>0</v>
      </c>
      <c r="CL398" s="3">
        <v>0</v>
      </c>
      <c r="CM398" s="3">
        <v>20421.68</v>
      </c>
      <c r="CN398" s="3">
        <v>0</v>
      </c>
      <c r="CO398" s="3">
        <v>0</v>
      </c>
      <c r="CP398" s="3">
        <v>0</v>
      </c>
      <c r="CQ398" s="3">
        <v>0</v>
      </c>
      <c r="CR398" s="3">
        <v>0</v>
      </c>
      <c r="CS398" s="3">
        <v>0</v>
      </c>
      <c r="CT398" s="3">
        <v>0</v>
      </c>
      <c r="CU398" s="3">
        <v>0</v>
      </c>
      <c r="CV398" s="3">
        <v>0</v>
      </c>
      <c r="CW398" s="3">
        <v>0</v>
      </c>
      <c r="CX398" s="3">
        <v>2704.45</v>
      </c>
      <c r="CY398" s="3">
        <v>0</v>
      </c>
      <c r="CZ398" s="3">
        <v>0</v>
      </c>
      <c r="DA398" s="3">
        <v>0</v>
      </c>
      <c r="DB398" s="3">
        <v>5881.92</v>
      </c>
      <c r="DC398" s="3">
        <v>0</v>
      </c>
      <c r="DD398" s="3">
        <v>0</v>
      </c>
      <c r="DE398" s="3">
        <v>0</v>
      </c>
      <c r="DF398" s="3">
        <v>0</v>
      </c>
      <c r="DG398" s="3">
        <v>0</v>
      </c>
      <c r="DH398" s="3">
        <v>0</v>
      </c>
      <c r="DI398" s="3">
        <v>0</v>
      </c>
      <c r="DJ398" s="3">
        <v>0</v>
      </c>
      <c r="DK398" s="3">
        <v>0</v>
      </c>
      <c r="DL398" s="3">
        <v>0</v>
      </c>
      <c r="DM398" s="3">
        <v>62498.17</v>
      </c>
      <c r="DN398" s="3">
        <v>0</v>
      </c>
      <c r="DO398" s="3">
        <v>0</v>
      </c>
      <c r="DP398" s="3">
        <v>0</v>
      </c>
      <c r="DQ398" s="3">
        <v>0</v>
      </c>
      <c r="DR398" s="3">
        <v>0</v>
      </c>
      <c r="DS398" s="3">
        <v>0</v>
      </c>
      <c r="DT398" s="3" t="s">
        <v>121</v>
      </c>
      <c r="DU398" s="3" t="s">
        <v>122</v>
      </c>
      <c r="DV398" s="16" t="s">
        <v>1077</v>
      </c>
    </row>
    <row r="399" spans="1:126" ht="12.75" customHeight="1" x14ac:dyDescent="0.25">
      <c r="A399" s="3" t="s">
        <v>1021</v>
      </c>
      <c r="B399" s="3" t="s">
        <v>216</v>
      </c>
      <c r="C399" s="7" t="s">
        <v>995</v>
      </c>
      <c r="D399" s="7" t="s">
        <v>576</v>
      </c>
      <c r="E399" s="3" t="s">
        <v>120</v>
      </c>
      <c r="F399" s="5">
        <v>12</v>
      </c>
      <c r="G399" s="8"/>
      <c r="H399" s="8"/>
      <c r="I399" s="8"/>
      <c r="J399" s="8"/>
      <c r="K399" s="8"/>
      <c r="L399" s="8"/>
      <c r="M399" s="3">
        <v>12</v>
      </c>
      <c r="N399" s="3">
        <v>0</v>
      </c>
      <c r="O399" s="3">
        <v>12</v>
      </c>
      <c r="P399" s="3">
        <v>0</v>
      </c>
      <c r="Q399" s="3">
        <v>1</v>
      </c>
      <c r="R399" s="3">
        <v>3042</v>
      </c>
      <c r="S399" s="3">
        <v>1331.49</v>
      </c>
      <c r="T399" s="3">
        <v>244.8</v>
      </c>
      <c r="U399" s="3">
        <v>75662.03</v>
      </c>
      <c r="V399" s="3">
        <v>93523.05</v>
      </c>
      <c r="W399" s="12">
        <v>75662.03</v>
      </c>
      <c r="X399" s="3">
        <v>0.80900000000000005</v>
      </c>
      <c r="Y399" s="3">
        <v>75662.03</v>
      </c>
      <c r="Z399" s="3">
        <v>93523.05</v>
      </c>
      <c r="AA399" s="3">
        <v>37762.47</v>
      </c>
      <c r="AB399" s="3">
        <v>0</v>
      </c>
      <c r="AC399" s="3">
        <v>2356.98</v>
      </c>
      <c r="AD399" s="3">
        <v>400.32</v>
      </c>
      <c r="AE399" s="12">
        <v>7500</v>
      </c>
      <c r="AF399" s="3">
        <v>0</v>
      </c>
      <c r="AG399" s="6">
        <v>1032.57</v>
      </c>
      <c r="AH399" s="3">
        <v>18160.8</v>
      </c>
      <c r="AI399" s="3">
        <v>3089.78</v>
      </c>
      <c r="AJ399" s="3">
        <v>0</v>
      </c>
      <c r="AK399" s="3">
        <v>1</v>
      </c>
      <c r="AL399" s="3">
        <v>0</v>
      </c>
      <c r="AM399" s="3">
        <v>0</v>
      </c>
      <c r="AN399" s="3">
        <v>0</v>
      </c>
      <c r="AO399" s="3">
        <v>111914</v>
      </c>
      <c r="AP399" s="3">
        <v>658</v>
      </c>
      <c r="AQ399" s="3">
        <v>0</v>
      </c>
      <c r="AR399" s="3">
        <v>0</v>
      </c>
      <c r="AS399" s="3">
        <v>27.6</v>
      </c>
      <c r="AT399" s="3">
        <v>0</v>
      </c>
      <c r="AU399" s="3">
        <v>0</v>
      </c>
      <c r="AV399" s="3">
        <v>112</v>
      </c>
      <c r="AW399" s="3">
        <v>27.6</v>
      </c>
      <c r="AX399" s="3">
        <v>0</v>
      </c>
      <c r="AY399" s="3">
        <v>0</v>
      </c>
      <c r="AZ399" s="3">
        <v>0</v>
      </c>
      <c r="BA399" s="3">
        <v>0</v>
      </c>
      <c r="BB399" s="3">
        <v>0</v>
      </c>
      <c r="BC399" s="3">
        <v>0</v>
      </c>
      <c r="BD399" s="3">
        <v>0</v>
      </c>
      <c r="BE399" s="3">
        <v>0</v>
      </c>
      <c r="BF399" s="3">
        <v>0</v>
      </c>
      <c r="BG399" s="3">
        <v>0</v>
      </c>
      <c r="BH399" s="3">
        <v>3096.25</v>
      </c>
      <c r="BI399" s="3">
        <v>0</v>
      </c>
      <c r="BJ399" s="3">
        <v>0</v>
      </c>
      <c r="BK399" s="3">
        <v>7000</v>
      </c>
      <c r="BL399" s="3">
        <v>0</v>
      </c>
      <c r="BM399" s="3">
        <v>0</v>
      </c>
      <c r="BN399" s="3">
        <v>1381.36</v>
      </c>
      <c r="BO399" s="3">
        <v>0</v>
      </c>
      <c r="BP399" s="3">
        <v>0</v>
      </c>
      <c r="BQ399" s="3">
        <v>0</v>
      </c>
      <c r="BR399" s="3">
        <v>8641.14</v>
      </c>
      <c r="BS399" s="3">
        <v>2303.25</v>
      </c>
      <c r="BT399" s="3">
        <v>0</v>
      </c>
      <c r="BU399" s="3">
        <v>0</v>
      </c>
      <c r="BV399" s="3">
        <v>1825.46</v>
      </c>
      <c r="BW399" s="3">
        <v>0</v>
      </c>
      <c r="BX399" s="3">
        <v>0</v>
      </c>
      <c r="BY399" s="3">
        <v>1288.2</v>
      </c>
      <c r="BZ399" s="3">
        <v>0</v>
      </c>
      <c r="CA399" s="3">
        <v>0</v>
      </c>
      <c r="CB399" s="3">
        <v>0</v>
      </c>
      <c r="CC399" s="3">
        <v>0</v>
      </c>
      <c r="CD399" s="3">
        <v>0</v>
      </c>
      <c r="CE399" s="3">
        <v>0</v>
      </c>
      <c r="CF399" s="3">
        <v>0</v>
      </c>
      <c r="CG399" s="3">
        <v>0</v>
      </c>
      <c r="CH399" s="3">
        <v>0</v>
      </c>
      <c r="CI399" s="3">
        <v>0</v>
      </c>
      <c r="CJ399" s="3">
        <v>0</v>
      </c>
      <c r="CK399" s="3">
        <v>0</v>
      </c>
      <c r="CL399" s="3">
        <v>0</v>
      </c>
      <c r="CM399" s="3">
        <v>3089.78</v>
      </c>
      <c r="CN399" s="3">
        <v>0</v>
      </c>
      <c r="CO399" s="3">
        <v>0</v>
      </c>
      <c r="CP399" s="3">
        <v>0</v>
      </c>
      <c r="CQ399" s="3">
        <v>0</v>
      </c>
      <c r="CR399" s="3">
        <v>0</v>
      </c>
      <c r="CS399" s="3">
        <v>0</v>
      </c>
      <c r="CT399" s="3">
        <v>0</v>
      </c>
      <c r="CU399" s="3">
        <v>0</v>
      </c>
      <c r="CV399" s="3">
        <v>0</v>
      </c>
      <c r="CW399" s="3">
        <v>0</v>
      </c>
      <c r="CX399" s="3">
        <v>0</v>
      </c>
      <c r="CY399" s="3">
        <v>0</v>
      </c>
      <c r="CZ399" s="3">
        <v>0</v>
      </c>
      <c r="DA399" s="3">
        <v>396.5</v>
      </c>
      <c r="DB399" s="3">
        <v>5174.54</v>
      </c>
      <c r="DC399" s="3">
        <v>0</v>
      </c>
      <c r="DD399" s="3">
        <v>0</v>
      </c>
      <c r="DE399" s="3">
        <v>0</v>
      </c>
      <c r="DF399" s="3">
        <v>0</v>
      </c>
      <c r="DG399" s="3">
        <v>0</v>
      </c>
      <c r="DH399" s="3">
        <v>0</v>
      </c>
      <c r="DI399" s="3">
        <v>0</v>
      </c>
      <c r="DJ399" s="3">
        <v>0</v>
      </c>
      <c r="DK399" s="3">
        <v>0</v>
      </c>
      <c r="DL399" s="3">
        <v>0</v>
      </c>
      <c r="DM399" s="3">
        <v>62898.54</v>
      </c>
      <c r="DN399" s="3">
        <v>396.5</v>
      </c>
      <c r="DO399" s="3">
        <v>0</v>
      </c>
      <c r="DP399" s="3">
        <v>0</v>
      </c>
      <c r="DQ399" s="3">
        <v>0</v>
      </c>
      <c r="DR399" s="3">
        <v>0</v>
      </c>
      <c r="DS399" s="3">
        <v>0</v>
      </c>
      <c r="DT399" s="3" t="s">
        <v>121</v>
      </c>
      <c r="DU399" s="3" t="s">
        <v>122</v>
      </c>
      <c r="DV399" s="16" t="s">
        <v>1075</v>
      </c>
    </row>
    <row r="400" spans="1:126" ht="12.75" customHeight="1" x14ac:dyDescent="0.25">
      <c r="A400" s="3" t="s">
        <v>1032</v>
      </c>
      <c r="B400" s="3" t="s">
        <v>323</v>
      </c>
      <c r="C400" s="7" t="s">
        <v>996</v>
      </c>
      <c r="D400" s="7" t="s">
        <v>577</v>
      </c>
      <c r="E400" s="3" t="s">
        <v>129</v>
      </c>
      <c r="F400" s="5">
        <v>73</v>
      </c>
      <c r="G400" s="8"/>
      <c r="H400" s="8"/>
      <c r="I400" s="8"/>
      <c r="J400" s="5">
        <v>66</v>
      </c>
      <c r="K400" s="8"/>
      <c r="L400" s="5">
        <v>24</v>
      </c>
      <c r="M400" s="3">
        <v>97</v>
      </c>
      <c r="N400" s="3">
        <v>66</v>
      </c>
      <c r="O400" s="3">
        <v>163</v>
      </c>
      <c r="P400" s="3">
        <v>200</v>
      </c>
      <c r="Q400" s="3">
        <v>19.713999999999999</v>
      </c>
      <c r="R400" s="3">
        <v>59969.99</v>
      </c>
      <c r="S400" s="3">
        <v>11551.28</v>
      </c>
      <c r="T400" s="3">
        <v>3325.2</v>
      </c>
      <c r="U400" s="3">
        <v>1166998.98</v>
      </c>
      <c r="V400" s="3">
        <v>1451523.71</v>
      </c>
      <c r="W400" s="12">
        <v>1366998.98</v>
      </c>
      <c r="X400" s="3">
        <v>0.94179999999999997</v>
      </c>
      <c r="Y400" s="3">
        <v>1366998.98</v>
      </c>
      <c r="Z400" s="3">
        <v>1451523.71</v>
      </c>
      <c r="AA400" s="3">
        <v>583827.54</v>
      </c>
      <c r="AB400" s="3">
        <v>0</v>
      </c>
      <c r="AC400" s="3">
        <v>31534.75</v>
      </c>
      <c r="AD400" s="3">
        <v>7305.84</v>
      </c>
      <c r="AE400" s="12">
        <v>136699.9</v>
      </c>
      <c r="AF400" s="3">
        <v>30886.19</v>
      </c>
      <c r="AG400" s="6">
        <v>46423.1</v>
      </c>
      <c r="AH400" s="3">
        <v>251819.28</v>
      </c>
      <c r="AI400" s="3">
        <v>83587.751999999993</v>
      </c>
      <c r="AJ400" s="3">
        <v>90553.398000000001</v>
      </c>
      <c r="AK400" s="3">
        <v>0.48</v>
      </c>
      <c r="AL400" s="3">
        <v>0.52</v>
      </c>
      <c r="AM400" s="3">
        <v>200000</v>
      </c>
      <c r="AN400" s="3">
        <v>0</v>
      </c>
      <c r="AO400" s="3">
        <v>2853443</v>
      </c>
      <c r="AP400" s="3">
        <v>2556</v>
      </c>
      <c r="AQ400" s="3">
        <v>6684</v>
      </c>
      <c r="AR400" s="3">
        <v>0</v>
      </c>
      <c r="AS400" s="3">
        <v>37.799999999999997</v>
      </c>
      <c r="AT400" s="3">
        <v>23.22</v>
      </c>
      <c r="AU400" s="3">
        <v>70.09</v>
      </c>
      <c r="AV400" s="3">
        <v>2853</v>
      </c>
      <c r="AW400" s="3">
        <v>131.11000000000001</v>
      </c>
      <c r="AX400" s="3">
        <v>20.34</v>
      </c>
      <c r="AY400" s="3">
        <v>0</v>
      </c>
      <c r="AZ400" s="3">
        <v>0</v>
      </c>
      <c r="BA400" s="3">
        <v>0</v>
      </c>
      <c r="BB400" s="3">
        <v>0</v>
      </c>
      <c r="BC400" s="3">
        <v>0</v>
      </c>
      <c r="BD400" s="3">
        <v>0</v>
      </c>
      <c r="BE400" s="3">
        <v>0</v>
      </c>
      <c r="BF400" s="3">
        <v>0</v>
      </c>
      <c r="BG400" s="3">
        <v>0</v>
      </c>
      <c r="BH400" s="3">
        <v>76898</v>
      </c>
      <c r="BI400" s="3">
        <v>0</v>
      </c>
      <c r="BJ400" s="3">
        <v>3101.36</v>
      </c>
      <c r="BK400" s="3">
        <v>159974</v>
      </c>
      <c r="BL400" s="3">
        <v>2187.8000000000002</v>
      </c>
      <c r="BM400" s="3">
        <v>0</v>
      </c>
      <c r="BN400" s="3">
        <v>13377.04</v>
      </c>
      <c r="BO400" s="3">
        <v>35989.06</v>
      </c>
      <c r="BP400" s="3">
        <v>0</v>
      </c>
      <c r="BQ400" s="3">
        <v>12801.43</v>
      </c>
      <c r="BR400" s="3">
        <v>4206.6899999999996</v>
      </c>
      <c r="BS400" s="3">
        <v>0</v>
      </c>
      <c r="BT400" s="3">
        <v>0</v>
      </c>
      <c r="BU400" s="3">
        <v>3101.36</v>
      </c>
      <c r="BV400" s="3">
        <v>11254.49</v>
      </c>
      <c r="BW400" s="3">
        <v>2187.8000000000002</v>
      </c>
      <c r="BX400" s="3">
        <v>0</v>
      </c>
      <c r="BY400" s="3">
        <v>11940.13</v>
      </c>
      <c r="BZ400" s="3">
        <v>31058.21</v>
      </c>
      <c r="CA400" s="3">
        <v>0</v>
      </c>
      <c r="CB400" s="3">
        <v>12801.43</v>
      </c>
      <c r="CC400" s="3">
        <v>1856.48</v>
      </c>
      <c r="CD400" s="3">
        <v>0</v>
      </c>
      <c r="CE400" s="3">
        <v>0</v>
      </c>
      <c r="CF400" s="3">
        <v>0</v>
      </c>
      <c r="CG400" s="3">
        <v>0</v>
      </c>
      <c r="CH400" s="3">
        <v>0</v>
      </c>
      <c r="CI400" s="3">
        <v>0</v>
      </c>
      <c r="CJ400" s="3">
        <v>4930.8500000000004</v>
      </c>
      <c r="CK400" s="3">
        <v>0</v>
      </c>
      <c r="CL400" s="3">
        <v>0</v>
      </c>
      <c r="CM400" s="3">
        <v>374141.15</v>
      </c>
      <c r="CN400" s="3">
        <v>58033.94</v>
      </c>
      <c r="CO400" s="3">
        <v>0</v>
      </c>
      <c r="CP400" s="3">
        <v>0</v>
      </c>
      <c r="CQ400" s="3">
        <v>0</v>
      </c>
      <c r="CR400" s="3">
        <v>0</v>
      </c>
      <c r="CS400" s="3">
        <v>0</v>
      </c>
      <c r="CT400" s="3">
        <v>0</v>
      </c>
      <c r="CU400" s="3">
        <v>0</v>
      </c>
      <c r="CV400" s="3">
        <v>0</v>
      </c>
      <c r="CW400" s="3">
        <v>14978.44</v>
      </c>
      <c r="CX400" s="3">
        <v>55990.9</v>
      </c>
      <c r="CY400" s="3">
        <v>0</v>
      </c>
      <c r="CZ400" s="3">
        <v>0</v>
      </c>
      <c r="DA400" s="3">
        <v>8503.7900000000009</v>
      </c>
      <c r="DB400" s="3">
        <v>148719.51</v>
      </c>
      <c r="DC400" s="3">
        <v>0</v>
      </c>
      <c r="DD400" s="3">
        <v>0</v>
      </c>
      <c r="DE400" s="3">
        <v>0</v>
      </c>
      <c r="DF400" s="3">
        <v>0</v>
      </c>
      <c r="DG400" s="3">
        <v>0</v>
      </c>
      <c r="DH400" s="3">
        <v>0</v>
      </c>
      <c r="DI400" s="3">
        <v>0</v>
      </c>
      <c r="DJ400" s="3">
        <v>0</v>
      </c>
      <c r="DK400" s="3">
        <v>0</v>
      </c>
      <c r="DL400" s="3">
        <v>0</v>
      </c>
      <c r="DM400" s="3">
        <v>942228.04</v>
      </c>
      <c r="DN400" s="3">
        <v>8503.7900000000009</v>
      </c>
      <c r="DO400" s="3">
        <v>0</v>
      </c>
      <c r="DP400" s="3">
        <v>0</v>
      </c>
      <c r="DQ400" s="3">
        <v>0</v>
      </c>
      <c r="DR400" s="3">
        <v>0</v>
      </c>
      <c r="DS400" s="3">
        <v>0</v>
      </c>
      <c r="DT400" s="3" t="s">
        <v>121</v>
      </c>
      <c r="DU400" s="3" t="s">
        <v>122</v>
      </c>
      <c r="DV400" s="16" t="s">
        <v>1077</v>
      </c>
    </row>
    <row r="401" spans="1:126" ht="12.75" customHeight="1" x14ac:dyDescent="0.25">
      <c r="A401" s="3" t="s">
        <v>1025</v>
      </c>
      <c r="B401" s="3" t="s">
        <v>281</v>
      </c>
      <c r="C401" s="7" t="s">
        <v>997</v>
      </c>
      <c r="D401" s="7" t="s">
        <v>578</v>
      </c>
      <c r="E401" s="3" t="s">
        <v>120</v>
      </c>
      <c r="F401" s="5">
        <v>25</v>
      </c>
      <c r="G401" s="8"/>
      <c r="H401" s="8"/>
      <c r="I401" s="8"/>
      <c r="J401" s="8"/>
      <c r="K401" s="8"/>
      <c r="L401" s="8"/>
      <c r="M401" s="3">
        <v>25</v>
      </c>
      <c r="N401" s="3">
        <v>0</v>
      </c>
      <c r="O401" s="3">
        <v>25</v>
      </c>
      <c r="P401" s="3">
        <v>0</v>
      </c>
      <c r="Q401" s="3">
        <v>1.115</v>
      </c>
      <c r="R401" s="3">
        <v>3391.83</v>
      </c>
      <c r="S401" s="3">
        <v>0</v>
      </c>
      <c r="T401" s="3">
        <v>510</v>
      </c>
      <c r="U401" s="3">
        <v>129292.59</v>
      </c>
      <c r="V401" s="3">
        <v>160915.5</v>
      </c>
      <c r="W401" s="12">
        <v>129292.59</v>
      </c>
      <c r="X401" s="3">
        <v>0.80349999999999999</v>
      </c>
      <c r="Y401" s="3">
        <v>129292.59</v>
      </c>
      <c r="Z401" s="3">
        <v>160915.5</v>
      </c>
      <c r="AA401" s="3">
        <v>67232.38</v>
      </c>
      <c r="AB401" s="3">
        <v>0</v>
      </c>
      <c r="AC401" s="3">
        <v>3302.86</v>
      </c>
      <c r="AD401" s="3">
        <v>1100.8800000000001</v>
      </c>
      <c r="AE401" s="12">
        <v>12929.26</v>
      </c>
      <c r="AF401" s="3">
        <v>62.71</v>
      </c>
      <c r="AG401" s="6">
        <v>2988.23</v>
      </c>
      <c r="AH401" s="3">
        <v>47646.720000000001</v>
      </c>
      <c r="AI401" s="3">
        <v>3987.09</v>
      </c>
      <c r="AJ401" s="3">
        <v>0</v>
      </c>
      <c r="AK401" s="3">
        <v>1</v>
      </c>
      <c r="AL401" s="3">
        <v>0</v>
      </c>
      <c r="AM401" s="3">
        <v>0</v>
      </c>
      <c r="AN401" s="3">
        <v>0</v>
      </c>
      <c r="AO401" s="3">
        <v>94314</v>
      </c>
      <c r="AP401" s="3">
        <v>1128</v>
      </c>
      <c r="AQ401" s="3">
        <v>0</v>
      </c>
      <c r="AR401" s="3">
        <v>0</v>
      </c>
      <c r="AS401" s="3">
        <v>42.24</v>
      </c>
      <c r="AT401" s="3">
        <v>0</v>
      </c>
      <c r="AU401" s="3">
        <v>0</v>
      </c>
      <c r="AV401" s="3">
        <v>94</v>
      </c>
      <c r="AW401" s="3">
        <v>42.24</v>
      </c>
      <c r="AX401" s="3">
        <v>0</v>
      </c>
      <c r="AY401" s="3">
        <v>0</v>
      </c>
      <c r="AZ401" s="3">
        <v>0</v>
      </c>
      <c r="BA401" s="3">
        <v>0</v>
      </c>
      <c r="BB401" s="3">
        <v>0</v>
      </c>
      <c r="BC401" s="3">
        <v>0</v>
      </c>
      <c r="BD401" s="3">
        <v>0</v>
      </c>
      <c r="BE401" s="3">
        <v>0</v>
      </c>
      <c r="BF401" s="3">
        <v>0</v>
      </c>
      <c r="BG401" s="3">
        <v>0</v>
      </c>
      <c r="BH401" s="3">
        <v>0</v>
      </c>
      <c r="BI401" s="3">
        <v>0</v>
      </c>
      <c r="BJ401" s="3">
        <v>0</v>
      </c>
      <c r="BK401" s="3">
        <v>17500</v>
      </c>
      <c r="BL401" s="3">
        <v>0</v>
      </c>
      <c r="BM401" s="3">
        <v>0</v>
      </c>
      <c r="BN401" s="3">
        <v>2126.8000000000002</v>
      </c>
      <c r="BO401" s="3">
        <v>3728.37</v>
      </c>
      <c r="BP401" s="3">
        <v>0</v>
      </c>
      <c r="BQ401" s="3">
        <v>0</v>
      </c>
      <c r="BR401" s="3">
        <v>233.48</v>
      </c>
      <c r="BS401" s="3">
        <v>0</v>
      </c>
      <c r="BT401" s="3">
        <v>0</v>
      </c>
      <c r="BU401" s="3">
        <v>0</v>
      </c>
      <c r="BV401" s="3">
        <v>7025.45</v>
      </c>
      <c r="BW401" s="3">
        <v>0</v>
      </c>
      <c r="BX401" s="3">
        <v>0</v>
      </c>
      <c r="BY401" s="3">
        <v>1952.6</v>
      </c>
      <c r="BZ401" s="3">
        <v>3703.37</v>
      </c>
      <c r="CA401" s="3">
        <v>0</v>
      </c>
      <c r="CB401" s="3">
        <v>0</v>
      </c>
      <c r="CC401" s="3">
        <v>0</v>
      </c>
      <c r="CD401" s="3">
        <v>0</v>
      </c>
      <c r="CE401" s="3">
        <v>0</v>
      </c>
      <c r="CF401" s="3">
        <v>0</v>
      </c>
      <c r="CG401" s="3">
        <v>0</v>
      </c>
      <c r="CH401" s="3">
        <v>0</v>
      </c>
      <c r="CI401" s="3">
        <v>15</v>
      </c>
      <c r="CJ401" s="3">
        <v>25</v>
      </c>
      <c r="CK401" s="3">
        <v>0</v>
      </c>
      <c r="CL401" s="3">
        <v>0</v>
      </c>
      <c r="CM401" s="3">
        <v>3987.09</v>
      </c>
      <c r="CN401" s="3">
        <v>0</v>
      </c>
      <c r="CO401" s="3">
        <v>0</v>
      </c>
      <c r="CP401" s="3">
        <v>0</v>
      </c>
      <c r="CQ401" s="3">
        <v>0</v>
      </c>
      <c r="CR401" s="3">
        <v>0</v>
      </c>
      <c r="CS401" s="3">
        <v>0</v>
      </c>
      <c r="CT401" s="3">
        <v>0</v>
      </c>
      <c r="CU401" s="3">
        <v>0</v>
      </c>
      <c r="CV401" s="3">
        <v>0</v>
      </c>
      <c r="CW401" s="3">
        <v>0</v>
      </c>
      <c r="CX401" s="3">
        <v>6125</v>
      </c>
      <c r="CY401" s="3">
        <v>0</v>
      </c>
      <c r="CZ401" s="3">
        <v>0</v>
      </c>
      <c r="DA401" s="3">
        <v>0</v>
      </c>
      <c r="DB401" s="3">
        <v>10474.549999999999</v>
      </c>
      <c r="DC401" s="3">
        <v>0</v>
      </c>
      <c r="DD401" s="3">
        <v>0</v>
      </c>
      <c r="DE401" s="3">
        <v>0</v>
      </c>
      <c r="DF401" s="3">
        <v>0</v>
      </c>
      <c r="DG401" s="3">
        <v>0</v>
      </c>
      <c r="DH401" s="3">
        <v>0</v>
      </c>
      <c r="DI401" s="3">
        <v>0</v>
      </c>
      <c r="DJ401" s="3">
        <v>0</v>
      </c>
      <c r="DK401" s="3">
        <v>0</v>
      </c>
      <c r="DL401" s="3">
        <v>0</v>
      </c>
      <c r="DM401" s="3">
        <v>122083.79</v>
      </c>
      <c r="DN401" s="3">
        <v>0</v>
      </c>
      <c r="DO401" s="3">
        <v>0</v>
      </c>
      <c r="DP401" s="3">
        <v>0</v>
      </c>
      <c r="DQ401" s="3">
        <v>0</v>
      </c>
      <c r="DR401" s="3">
        <v>0</v>
      </c>
      <c r="DS401" s="3">
        <v>0</v>
      </c>
      <c r="DT401" s="3" t="s">
        <v>121</v>
      </c>
      <c r="DU401" s="3" t="s">
        <v>122</v>
      </c>
      <c r="DV401" s="16" t="s">
        <v>1075</v>
      </c>
    </row>
    <row r="402" spans="1:126" ht="12.75" customHeight="1" x14ac:dyDescent="0.25">
      <c r="A402" s="3" t="s">
        <v>1022</v>
      </c>
      <c r="B402" s="3" t="s">
        <v>230</v>
      </c>
      <c r="C402" s="7" t="s">
        <v>998</v>
      </c>
      <c r="D402" s="7" t="s">
        <v>579</v>
      </c>
      <c r="E402" s="3" t="s">
        <v>120</v>
      </c>
      <c r="F402" s="5">
        <v>32</v>
      </c>
      <c r="G402" s="8"/>
      <c r="H402" s="8"/>
      <c r="I402" s="8"/>
      <c r="J402" s="8"/>
      <c r="K402" s="8"/>
      <c r="L402" s="8"/>
      <c r="M402" s="3">
        <v>32</v>
      </c>
      <c r="N402" s="3">
        <v>0</v>
      </c>
      <c r="O402" s="3">
        <v>32</v>
      </c>
      <c r="P402" s="3">
        <v>0</v>
      </c>
      <c r="Q402" s="3">
        <v>3.15</v>
      </c>
      <c r="R402" s="3">
        <v>9582.2999999999993</v>
      </c>
      <c r="S402" s="3">
        <v>0</v>
      </c>
      <c r="T402" s="3">
        <v>652.79999999999995</v>
      </c>
      <c r="U402" s="3">
        <v>166316.48000000001</v>
      </c>
      <c r="V402" s="3">
        <v>205737.14</v>
      </c>
      <c r="W402" s="12">
        <v>217577.34</v>
      </c>
      <c r="X402" s="3">
        <v>1.0576000000000001</v>
      </c>
      <c r="Y402" s="3">
        <v>217577.34</v>
      </c>
      <c r="Z402" s="3">
        <v>217577.34</v>
      </c>
      <c r="AA402" s="3">
        <v>83094.53</v>
      </c>
      <c r="AB402" s="3">
        <v>0</v>
      </c>
      <c r="AC402" s="3">
        <v>4804.16</v>
      </c>
      <c r="AD402" s="3">
        <v>1601.28</v>
      </c>
      <c r="AE402" s="12">
        <v>21757.73</v>
      </c>
      <c r="AF402" s="3">
        <v>3443.66</v>
      </c>
      <c r="AG402" s="6">
        <v>24142.73</v>
      </c>
      <c r="AH402" s="3">
        <v>0</v>
      </c>
      <c r="AI402" s="3">
        <v>40153.15</v>
      </c>
      <c r="AJ402" s="3">
        <v>0</v>
      </c>
      <c r="AK402" s="3">
        <v>1</v>
      </c>
      <c r="AL402" s="3">
        <v>0</v>
      </c>
      <c r="AM402" s="3">
        <v>51260.86</v>
      </c>
      <c r="AN402" s="3">
        <v>0</v>
      </c>
      <c r="AO402" s="3">
        <v>4710097</v>
      </c>
      <c r="AP402" s="3">
        <v>0</v>
      </c>
      <c r="AQ402" s="3">
        <v>0</v>
      </c>
      <c r="AR402" s="3">
        <v>0</v>
      </c>
      <c r="AS402" s="3">
        <v>8.52</v>
      </c>
      <c r="AT402" s="3">
        <v>0</v>
      </c>
      <c r="AU402" s="3">
        <v>10.88</v>
      </c>
      <c r="AV402" s="3">
        <v>4710</v>
      </c>
      <c r="AW402" s="3">
        <v>19.399999999999999</v>
      </c>
      <c r="AX402" s="3">
        <v>6.67</v>
      </c>
      <c r="AY402" s="3">
        <v>0</v>
      </c>
      <c r="AZ402" s="3">
        <v>0</v>
      </c>
      <c r="BA402" s="3">
        <v>0</v>
      </c>
      <c r="BB402" s="3">
        <v>0</v>
      </c>
      <c r="BC402" s="3">
        <v>0</v>
      </c>
      <c r="BD402" s="3">
        <v>0</v>
      </c>
      <c r="BE402" s="3">
        <v>0</v>
      </c>
      <c r="BF402" s="3">
        <v>0.8</v>
      </c>
      <c r="BG402" s="3">
        <v>0</v>
      </c>
      <c r="BH402" s="3">
        <v>99860.15</v>
      </c>
      <c r="BI402" s="3">
        <v>0</v>
      </c>
      <c r="BJ402" s="3">
        <v>0</v>
      </c>
      <c r="BK402" s="3">
        <v>26849.1</v>
      </c>
      <c r="BL402" s="3">
        <v>0</v>
      </c>
      <c r="BM402" s="3">
        <v>0</v>
      </c>
      <c r="BN402" s="3">
        <v>578.11</v>
      </c>
      <c r="BO402" s="3">
        <v>12.17</v>
      </c>
      <c r="BP402" s="3">
        <v>3744.54</v>
      </c>
      <c r="BQ402" s="3">
        <v>37959.769999999997</v>
      </c>
      <c r="BR402" s="3">
        <v>3886.81</v>
      </c>
      <c r="BS402" s="3">
        <v>0</v>
      </c>
      <c r="BT402" s="3">
        <v>0</v>
      </c>
      <c r="BU402" s="3">
        <v>0.1</v>
      </c>
      <c r="BV402" s="3">
        <v>2763.65</v>
      </c>
      <c r="BW402" s="3">
        <v>0</v>
      </c>
      <c r="BX402" s="3">
        <v>0</v>
      </c>
      <c r="BY402" s="3">
        <v>200.35</v>
      </c>
      <c r="BZ402" s="3">
        <v>12.17</v>
      </c>
      <c r="CA402" s="3">
        <v>0</v>
      </c>
      <c r="CB402" s="3">
        <v>37959.769999999997</v>
      </c>
      <c r="CC402" s="3">
        <v>16440.099999999999</v>
      </c>
      <c r="CD402" s="3">
        <v>0</v>
      </c>
      <c r="CE402" s="3">
        <v>0</v>
      </c>
      <c r="CF402" s="3">
        <v>0</v>
      </c>
      <c r="CG402" s="3">
        <v>0</v>
      </c>
      <c r="CH402" s="3">
        <v>0</v>
      </c>
      <c r="CI402" s="3">
        <v>172.98</v>
      </c>
      <c r="CJ402" s="3">
        <v>0</v>
      </c>
      <c r="CK402" s="3">
        <v>0</v>
      </c>
      <c r="CL402" s="3">
        <v>0</v>
      </c>
      <c r="CM402" s="3">
        <v>91414.01</v>
      </c>
      <c r="CN402" s="3">
        <v>31399.51</v>
      </c>
      <c r="CO402" s="3">
        <v>0</v>
      </c>
      <c r="CP402" s="3">
        <v>0</v>
      </c>
      <c r="CQ402" s="3">
        <v>0</v>
      </c>
      <c r="CR402" s="3">
        <v>0</v>
      </c>
      <c r="CS402" s="3">
        <v>0</v>
      </c>
      <c r="CT402" s="3">
        <v>0</v>
      </c>
      <c r="CU402" s="3">
        <v>3744.54</v>
      </c>
      <c r="CV402" s="3">
        <v>0</v>
      </c>
      <c r="CW402" s="3">
        <v>7904.06</v>
      </c>
      <c r="CX402" s="3">
        <v>9397.19</v>
      </c>
      <c r="CY402" s="3">
        <v>0</v>
      </c>
      <c r="CZ402" s="3">
        <v>0</v>
      </c>
      <c r="DA402" s="3">
        <v>26010.27</v>
      </c>
      <c r="DB402" s="3">
        <v>24085.45</v>
      </c>
      <c r="DC402" s="3">
        <v>0</v>
      </c>
      <c r="DD402" s="3">
        <v>0</v>
      </c>
      <c r="DE402" s="3">
        <v>0</v>
      </c>
      <c r="DF402" s="3">
        <v>0</v>
      </c>
      <c r="DG402" s="3">
        <v>0</v>
      </c>
      <c r="DH402" s="3">
        <v>0</v>
      </c>
      <c r="DI402" s="3">
        <v>0</v>
      </c>
      <c r="DJ402" s="3">
        <v>0</v>
      </c>
      <c r="DK402" s="3">
        <v>0</v>
      </c>
      <c r="DL402" s="3">
        <v>0</v>
      </c>
      <c r="DM402" s="3">
        <v>98133.79</v>
      </c>
      <c r="DN402" s="3">
        <v>26010.27</v>
      </c>
      <c r="DO402" s="3">
        <v>0</v>
      </c>
      <c r="DP402" s="3">
        <v>0</v>
      </c>
      <c r="DQ402" s="3">
        <v>0</v>
      </c>
      <c r="DR402" s="3">
        <v>0</v>
      </c>
      <c r="DS402" s="3">
        <v>0</v>
      </c>
      <c r="DT402" s="3" t="s">
        <v>126</v>
      </c>
      <c r="DU402" s="3"/>
      <c r="DV402" s="16" t="s">
        <v>1073</v>
      </c>
    </row>
    <row r="403" spans="1:126" ht="12.75" customHeight="1" x14ac:dyDescent="0.25">
      <c r="A403" s="3" t="s">
        <v>1033</v>
      </c>
      <c r="B403" s="3" t="s">
        <v>332</v>
      </c>
      <c r="C403" s="7" t="s">
        <v>999</v>
      </c>
      <c r="D403" s="7" t="s">
        <v>580</v>
      </c>
      <c r="E403" s="3" t="s">
        <v>120</v>
      </c>
      <c r="F403" s="5">
        <v>21</v>
      </c>
      <c r="G403" s="8"/>
      <c r="H403" s="8"/>
      <c r="I403" s="8"/>
      <c r="J403" s="8"/>
      <c r="K403" s="8"/>
      <c r="L403" s="8"/>
      <c r="M403" s="3">
        <v>21</v>
      </c>
      <c r="N403" s="3">
        <v>0</v>
      </c>
      <c r="O403" s="3">
        <v>21</v>
      </c>
      <c r="P403" s="3">
        <v>0</v>
      </c>
      <c r="Q403" s="3">
        <v>2.75</v>
      </c>
      <c r="R403" s="3">
        <v>8365.5</v>
      </c>
      <c r="S403" s="3">
        <v>0</v>
      </c>
      <c r="T403" s="3">
        <v>428.4</v>
      </c>
      <c r="U403" s="3">
        <v>117268.46</v>
      </c>
      <c r="V403" s="3">
        <v>144624.79</v>
      </c>
      <c r="W403" s="12">
        <v>126612.54</v>
      </c>
      <c r="X403" s="3">
        <v>0.87549999999999994</v>
      </c>
      <c r="Y403" s="3">
        <v>126612.54</v>
      </c>
      <c r="Z403" s="3">
        <v>144624.79</v>
      </c>
      <c r="AA403" s="3">
        <v>58166.32</v>
      </c>
      <c r="AB403" s="3">
        <v>0</v>
      </c>
      <c r="AC403" s="3">
        <v>2852.47</v>
      </c>
      <c r="AD403" s="3">
        <v>950.76</v>
      </c>
      <c r="AE403" s="12">
        <v>12661.25</v>
      </c>
      <c r="AF403" s="3">
        <v>0</v>
      </c>
      <c r="AG403" s="6">
        <v>9153.01</v>
      </c>
      <c r="AH403" s="3">
        <v>29558.639999999999</v>
      </c>
      <c r="AI403" s="3">
        <v>4147.54</v>
      </c>
      <c r="AJ403" s="3">
        <v>0</v>
      </c>
      <c r="AK403" s="3">
        <v>1</v>
      </c>
      <c r="AL403" s="3">
        <v>0</v>
      </c>
      <c r="AM403" s="3">
        <v>9344.08</v>
      </c>
      <c r="AN403" s="3">
        <v>0</v>
      </c>
      <c r="AO403" s="3">
        <v>133184</v>
      </c>
      <c r="AP403" s="3">
        <v>948</v>
      </c>
      <c r="AQ403" s="3">
        <v>0</v>
      </c>
      <c r="AR403" s="3">
        <v>0</v>
      </c>
      <c r="AS403" s="3">
        <v>31.18</v>
      </c>
      <c r="AT403" s="3">
        <v>0</v>
      </c>
      <c r="AU403" s="3">
        <v>70.16</v>
      </c>
      <c r="AV403" s="3">
        <v>133</v>
      </c>
      <c r="AW403" s="3">
        <v>101.34</v>
      </c>
      <c r="AX403" s="3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0</v>
      </c>
      <c r="BD403" s="3">
        <v>0</v>
      </c>
      <c r="BE403" s="3">
        <v>0</v>
      </c>
      <c r="BF403" s="3">
        <v>0</v>
      </c>
      <c r="BG403" s="3">
        <v>0</v>
      </c>
      <c r="BH403" s="3">
        <v>0</v>
      </c>
      <c r="BI403" s="3">
        <v>0</v>
      </c>
      <c r="BJ403" s="3">
        <v>0</v>
      </c>
      <c r="BK403" s="3">
        <v>6877.25</v>
      </c>
      <c r="BL403" s="3">
        <v>0</v>
      </c>
      <c r="BM403" s="3">
        <v>0</v>
      </c>
      <c r="BN403" s="3">
        <v>760.41</v>
      </c>
      <c r="BO403" s="3">
        <v>661.37</v>
      </c>
      <c r="BP403" s="3">
        <v>0</v>
      </c>
      <c r="BQ403" s="3">
        <v>0</v>
      </c>
      <c r="BR403" s="3">
        <v>4596.58</v>
      </c>
      <c r="BS403" s="3">
        <v>0</v>
      </c>
      <c r="BT403" s="3">
        <v>0</v>
      </c>
      <c r="BU403" s="3">
        <v>0</v>
      </c>
      <c r="BV403" s="3">
        <v>4470.21</v>
      </c>
      <c r="BW403" s="3">
        <v>0</v>
      </c>
      <c r="BX403" s="3">
        <v>0</v>
      </c>
      <c r="BY403" s="3">
        <v>616.02</v>
      </c>
      <c r="BZ403" s="3">
        <v>661.37</v>
      </c>
      <c r="CA403" s="3">
        <v>0</v>
      </c>
      <c r="CB403" s="3">
        <v>0</v>
      </c>
      <c r="CC403" s="3">
        <v>0</v>
      </c>
      <c r="CD403" s="3">
        <v>0</v>
      </c>
      <c r="CE403" s="3">
        <v>0</v>
      </c>
      <c r="CF403" s="3">
        <v>0</v>
      </c>
      <c r="CG403" s="3">
        <v>0</v>
      </c>
      <c r="CH403" s="3">
        <v>0</v>
      </c>
      <c r="CI403" s="3">
        <v>0</v>
      </c>
      <c r="CJ403" s="3">
        <v>0</v>
      </c>
      <c r="CK403" s="3">
        <v>0</v>
      </c>
      <c r="CL403" s="3">
        <v>0</v>
      </c>
      <c r="CM403" s="3">
        <v>13491.62</v>
      </c>
      <c r="CN403" s="3">
        <v>0</v>
      </c>
      <c r="CO403" s="3">
        <v>0</v>
      </c>
      <c r="CP403" s="3">
        <v>0</v>
      </c>
      <c r="CQ403" s="3">
        <v>0</v>
      </c>
      <c r="CR403" s="3">
        <v>0</v>
      </c>
      <c r="CS403" s="3">
        <v>0</v>
      </c>
      <c r="CT403" s="3">
        <v>0</v>
      </c>
      <c r="CU403" s="3">
        <v>0</v>
      </c>
      <c r="CV403" s="3">
        <v>0</v>
      </c>
      <c r="CW403" s="3">
        <v>0</v>
      </c>
      <c r="CX403" s="3">
        <v>2407.04</v>
      </c>
      <c r="CY403" s="3">
        <v>0</v>
      </c>
      <c r="CZ403" s="3">
        <v>0</v>
      </c>
      <c r="DA403" s="3">
        <v>0</v>
      </c>
      <c r="DB403" s="3">
        <v>2407.04</v>
      </c>
      <c r="DC403" s="3">
        <v>0</v>
      </c>
      <c r="DD403" s="3">
        <v>0</v>
      </c>
      <c r="DE403" s="3">
        <v>0</v>
      </c>
      <c r="DF403" s="3">
        <v>0</v>
      </c>
      <c r="DG403" s="3">
        <v>0</v>
      </c>
      <c r="DH403" s="3">
        <v>0</v>
      </c>
      <c r="DI403" s="3">
        <v>0</v>
      </c>
      <c r="DJ403" s="3">
        <v>0</v>
      </c>
      <c r="DK403" s="3">
        <v>0</v>
      </c>
      <c r="DL403" s="3">
        <v>0</v>
      </c>
      <c r="DM403" s="3">
        <v>99371.33</v>
      </c>
      <c r="DN403" s="3">
        <v>0</v>
      </c>
      <c r="DO403" s="3">
        <v>0</v>
      </c>
      <c r="DP403" s="3">
        <v>0</v>
      </c>
      <c r="DQ403" s="3">
        <v>0</v>
      </c>
      <c r="DR403" s="3">
        <v>0</v>
      </c>
      <c r="DS403" s="3">
        <v>0</v>
      </c>
      <c r="DT403" s="3" t="s">
        <v>121</v>
      </c>
      <c r="DU403" s="3" t="s">
        <v>122</v>
      </c>
      <c r="DV403" s="16" t="s">
        <v>1078</v>
      </c>
    </row>
    <row r="404" spans="1:126" ht="12.75" customHeight="1" x14ac:dyDescent="0.25">
      <c r="A404" s="3" t="s">
        <v>1070</v>
      </c>
      <c r="B404" s="3" t="s">
        <v>167</v>
      </c>
      <c r="C404" s="7" t="s">
        <v>1000</v>
      </c>
      <c r="D404" s="7" t="s">
        <v>581</v>
      </c>
      <c r="E404" s="3" t="s">
        <v>120</v>
      </c>
      <c r="F404" s="5">
        <v>142</v>
      </c>
      <c r="G404" s="8"/>
      <c r="H404" s="8"/>
      <c r="I404" s="8"/>
      <c r="J404" s="8"/>
      <c r="K404" s="8"/>
      <c r="L404" s="5">
        <v>47</v>
      </c>
      <c r="M404" s="3">
        <v>189</v>
      </c>
      <c r="N404" s="3">
        <v>0</v>
      </c>
      <c r="O404" s="3">
        <v>189</v>
      </c>
      <c r="P404" s="3">
        <v>2200</v>
      </c>
      <c r="Q404" s="3">
        <v>18.170999999999999</v>
      </c>
      <c r="R404" s="3">
        <v>55276.18</v>
      </c>
      <c r="S404" s="3">
        <v>7342.74</v>
      </c>
      <c r="T404" s="3">
        <v>3855.6</v>
      </c>
      <c r="U404" s="3">
        <v>1033511.46</v>
      </c>
      <c r="V404" s="3">
        <v>1291941.2</v>
      </c>
      <c r="W404" s="12">
        <v>1289322.3999999999</v>
      </c>
      <c r="X404" s="3">
        <v>0.998</v>
      </c>
      <c r="Y404" s="3">
        <v>1289322.3999999999</v>
      </c>
      <c r="Z404" s="3">
        <v>1291941.2</v>
      </c>
      <c r="AA404" s="3">
        <v>497902.26</v>
      </c>
      <c r="AB404" s="3">
        <v>0</v>
      </c>
      <c r="AC404" s="3">
        <v>49966.91</v>
      </c>
      <c r="AD404" s="3">
        <v>9457.56</v>
      </c>
      <c r="AE404" s="12">
        <v>50267.16</v>
      </c>
      <c r="AF404" s="3">
        <v>0</v>
      </c>
      <c r="AG404" s="6">
        <v>57713.440000000002</v>
      </c>
      <c r="AH404" s="3">
        <v>255007.25</v>
      </c>
      <c r="AI404" s="3">
        <v>104247.08</v>
      </c>
      <c r="AJ404" s="3">
        <v>0</v>
      </c>
      <c r="AK404" s="3">
        <v>1</v>
      </c>
      <c r="AL404" s="3">
        <v>0</v>
      </c>
      <c r="AM404" s="3">
        <v>255810.94</v>
      </c>
      <c r="AN404" s="3">
        <v>0</v>
      </c>
      <c r="AO404" s="3">
        <v>2655432</v>
      </c>
      <c r="AP404" s="3">
        <v>6497</v>
      </c>
      <c r="AQ404" s="3">
        <v>0</v>
      </c>
      <c r="AR404" s="3">
        <v>0</v>
      </c>
      <c r="AS404" s="3">
        <v>39.25</v>
      </c>
      <c r="AT404" s="3">
        <v>0</v>
      </c>
      <c r="AU404" s="3">
        <v>96.33</v>
      </c>
      <c r="AV404" s="3">
        <v>2655</v>
      </c>
      <c r="AW404" s="3">
        <v>135.58000000000001</v>
      </c>
      <c r="AX404" s="3">
        <v>36.43</v>
      </c>
      <c r="AY404" s="3">
        <v>23.1</v>
      </c>
      <c r="AZ404" s="3">
        <v>2.2400000000000002</v>
      </c>
      <c r="BA404" s="3">
        <v>0</v>
      </c>
      <c r="BB404" s="3">
        <v>1</v>
      </c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180850</v>
      </c>
      <c r="BI404" s="3">
        <v>143528.57999999999</v>
      </c>
      <c r="BJ404" s="3">
        <v>6400</v>
      </c>
      <c r="BK404" s="3">
        <v>185000</v>
      </c>
      <c r="BL404" s="3">
        <v>7900</v>
      </c>
      <c r="BM404" s="3">
        <v>0</v>
      </c>
      <c r="BN404" s="3">
        <v>4185.47</v>
      </c>
      <c r="BO404" s="3">
        <v>12699.4</v>
      </c>
      <c r="BP404" s="3">
        <v>0</v>
      </c>
      <c r="BQ404" s="3">
        <v>10075.64</v>
      </c>
      <c r="BR404" s="3">
        <v>0</v>
      </c>
      <c r="BS404" s="3">
        <v>0</v>
      </c>
      <c r="BT404" s="3">
        <v>82191.08</v>
      </c>
      <c r="BU404" s="3">
        <v>462.55</v>
      </c>
      <c r="BV404" s="3">
        <v>26976.79</v>
      </c>
      <c r="BW404" s="3">
        <v>5242.38</v>
      </c>
      <c r="BX404" s="3">
        <v>0</v>
      </c>
      <c r="BY404" s="3">
        <v>2912.92</v>
      </c>
      <c r="BZ404" s="3">
        <v>7805.78</v>
      </c>
      <c r="CA404" s="3">
        <v>0</v>
      </c>
      <c r="CB404" s="3">
        <v>10075.64</v>
      </c>
      <c r="CC404" s="3">
        <v>7122.56</v>
      </c>
      <c r="CD404" s="3">
        <v>0</v>
      </c>
      <c r="CE404" s="3">
        <v>0</v>
      </c>
      <c r="CF404" s="3">
        <v>0</v>
      </c>
      <c r="CG404" s="3">
        <v>0</v>
      </c>
      <c r="CH404" s="3">
        <v>0</v>
      </c>
      <c r="CI404" s="3">
        <v>0</v>
      </c>
      <c r="CJ404" s="3">
        <v>4893.62</v>
      </c>
      <c r="CK404" s="3">
        <v>0</v>
      </c>
      <c r="CL404" s="3">
        <v>0</v>
      </c>
      <c r="CM404" s="3">
        <v>360058.02</v>
      </c>
      <c r="CN404" s="3">
        <v>96727.44</v>
      </c>
      <c r="CO404" s="3">
        <v>61337.5</v>
      </c>
      <c r="CP404" s="3">
        <v>5937.45</v>
      </c>
      <c r="CQ404" s="3">
        <v>2657.62</v>
      </c>
      <c r="CR404" s="3">
        <v>0</v>
      </c>
      <c r="CS404" s="3">
        <v>0</v>
      </c>
      <c r="CT404" s="3">
        <v>0</v>
      </c>
      <c r="CU404" s="3">
        <v>0</v>
      </c>
      <c r="CV404" s="3">
        <v>0</v>
      </c>
      <c r="CW404" s="3">
        <v>0</v>
      </c>
      <c r="CX404" s="3">
        <v>64750</v>
      </c>
      <c r="CY404" s="3">
        <v>0</v>
      </c>
      <c r="CZ404" s="3">
        <v>0</v>
      </c>
      <c r="DA404" s="3">
        <v>38500</v>
      </c>
      <c r="DB404" s="3">
        <v>158023.21</v>
      </c>
      <c r="DC404" s="3">
        <v>0</v>
      </c>
      <c r="DD404" s="3">
        <v>0</v>
      </c>
      <c r="DE404" s="3">
        <v>0</v>
      </c>
      <c r="DF404" s="3">
        <v>0</v>
      </c>
      <c r="DG404" s="3">
        <v>0</v>
      </c>
      <c r="DH404" s="3">
        <v>0</v>
      </c>
      <c r="DI404" s="3">
        <v>0</v>
      </c>
      <c r="DJ404" s="3">
        <v>0</v>
      </c>
      <c r="DK404" s="3">
        <v>0</v>
      </c>
      <c r="DL404" s="3">
        <v>0</v>
      </c>
      <c r="DM404" s="3">
        <v>871550.94</v>
      </c>
      <c r="DN404" s="3">
        <v>38500</v>
      </c>
      <c r="DO404" s="3">
        <v>0</v>
      </c>
      <c r="DP404" s="3">
        <v>0</v>
      </c>
      <c r="DQ404" s="3">
        <v>0</v>
      </c>
      <c r="DR404" s="3">
        <v>0</v>
      </c>
      <c r="DS404" s="3">
        <v>0</v>
      </c>
      <c r="DT404" s="3" t="s">
        <v>121</v>
      </c>
      <c r="DU404" s="3" t="s">
        <v>122</v>
      </c>
      <c r="DV404" s="16" t="s">
        <v>1076</v>
      </c>
    </row>
    <row r="405" spans="1:126" ht="12.75" customHeight="1" x14ac:dyDescent="0.25">
      <c r="A405" s="3" t="s">
        <v>1044</v>
      </c>
      <c r="B405" s="3" t="s">
        <v>397</v>
      </c>
      <c r="C405" s="7" t="s">
        <v>1001</v>
      </c>
      <c r="D405" s="7" t="s">
        <v>582</v>
      </c>
      <c r="E405" s="3" t="s">
        <v>129</v>
      </c>
      <c r="F405" s="5">
        <v>119</v>
      </c>
      <c r="G405" s="8"/>
      <c r="H405" s="8"/>
      <c r="I405" s="8"/>
      <c r="J405" s="5">
        <v>49</v>
      </c>
      <c r="K405" s="8"/>
      <c r="L405" s="5">
        <v>26</v>
      </c>
      <c r="M405" s="3">
        <v>145</v>
      </c>
      <c r="N405" s="3">
        <v>49</v>
      </c>
      <c r="O405" s="3">
        <v>194</v>
      </c>
      <c r="P405" s="3">
        <v>36400</v>
      </c>
      <c r="Q405" s="3">
        <v>22</v>
      </c>
      <c r="R405" s="3">
        <v>66924</v>
      </c>
      <c r="S405" s="3">
        <v>16167.81</v>
      </c>
      <c r="T405" s="3">
        <v>3957.6</v>
      </c>
      <c r="U405" s="3">
        <v>1328713.67</v>
      </c>
      <c r="V405" s="3">
        <v>1632456.66</v>
      </c>
      <c r="W405" s="12">
        <v>1328713.67</v>
      </c>
      <c r="X405" s="3">
        <v>0.81389999999999996</v>
      </c>
      <c r="Y405" s="3">
        <v>1328713.67</v>
      </c>
      <c r="Z405" s="3">
        <v>1632456.66</v>
      </c>
      <c r="AA405" s="3">
        <v>644430.19999999995</v>
      </c>
      <c r="AB405" s="3">
        <v>0</v>
      </c>
      <c r="AC405" s="3">
        <v>34313.22</v>
      </c>
      <c r="AD405" s="3">
        <v>9707.76</v>
      </c>
      <c r="AE405" s="12">
        <v>0</v>
      </c>
      <c r="AF405" s="3">
        <v>0</v>
      </c>
      <c r="AG405" s="6">
        <v>1461.96</v>
      </c>
      <c r="AH405" s="3">
        <v>520367.93</v>
      </c>
      <c r="AI405" s="3">
        <v>2814.57</v>
      </c>
      <c r="AJ405" s="3">
        <v>1876.38</v>
      </c>
      <c r="AK405" s="3">
        <v>0.6</v>
      </c>
      <c r="AL405" s="3">
        <v>0.4</v>
      </c>
      <c r="AM405" s="3">
        <v>0</v>
      </c>
      <c r="AN405" s="3">
        <v>0</v>
      </c>
      <c r="AO405" s="3">
        <v>61002</v>
      </c>
      <c r="AP405" s="3">
        <v>6413</v>
      </c>
      <c r="AQ405" s="3">
        <v>7453</v>
      </c>
      <c r="AR405" s="3">
        <v>0</v>
      </c>
      <c r="AS405" s="3">
        <v>48.66</v>
      </c>
      <c r="AT405" s="3">
        <v>27.95</v>
      </c>
      <c r="AU405" s="3">
        <v>0</v>
      </c>
      <c r="AV405" s="3">
        <v>61</v>
      </c>
      <c r="AW405" s="3">
        <v>76.61</v>
      </c>
      <c r="AX405" s="3">
        <v>0</v>
      </c>
      <c r="AY405" s="3">
        <v>0</v>
      </c>
      <c r="AZ405" s="3">
        <v>0</v>
      </c>
      <c r="BA405" s="3">
        <v>0</v>
      </c>
      <c r="BB405" s="3">
        <v>0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17099.28</v>
      </c>
      <c r="BI405" s="3">
        <v>2629.17</v>
      </c>
      <c r="BJ405" s="3">
        <v>0</v>
      </c>
      <c r="BK405" s="3">
        <v>250000</v>
      </c>
      <c r="BL405" s="3">
        <v>0</v>
      </c>
      <c r="BM405" s="3">
        <v>0</v>
      </c>
      <c r="BN405" s="3">
        <v>2970.52</v>
      </c>
      <c r="BO405" s="3">
        <v>8326.58</v>
      </c>
      <c r="BP405" s="3">
        <v>0</v>
      </c>
      <c r="BQ405" s="3">
        <v>0</v>
      </c>
      <c r="BR405" s="3">
        <v>0</v>
      </c>
      <c r="BS405" s="3">
        <v>13252.64</v>
      </c>
      <c r="BT405" s="3">
        <v>2629.17</v>
      </c>
      <c r="BU405" s="3">
        <v>0</v>
      </c>
      <c r="BV405" s="3">
        <v>0</v>
      </c>
      <c r="BW405" s="3">
        <v>0</v>
      </c>
      <c r="BX405" s="3">
        <v>0</v>
      </c>
      <c r="BY405" s="3">
        <v>1334.49</v>
      </c>
      <c r="BZ405" s="3">
        <v>8326.58</v>
      </c>
      <c r="CA405" s="3">
        <v>0</v>
      </c>
      <c r="CB405" s="3">
        <v>0</v>
      </c>
      <c r="CC405" s="3">
        <v>0</v>
      </c>
      <c r="CD405" s="3">
        <v>0</v>
      </c>
      <c r="CE405" s="3">
        <v>0</v>
      </c>
      <c r="CF405" s="3">
        <v>0</v>
      </c>
      <c r="CG405" s="3">
        <v>0</v>
      </c>
      <c r="CH405" s="3">
        <v>0</v>
      </c>
      <c r="CI405" s="3">
        <v>0</v>
      </c>
      <c r="CJ405" s="3">
        <v>0</v>
      </c>
      <c r="CK405" s="3">
        <v>0</v>
      </c>
      <c r="CL405" s="3">
        <v>0</v>
      </c>
      <c r="CM405" s="3">
        <v>4690.95</v>
      </c>
      <c r="CN405" s="3">
        <v>0</v>
      </c>
      <c r="CO405" s="3">
        <v>0</v>
      </c>
      <c r="CP405" s="3">
        <v>0</v>
      </c>
      <c r="CQ405" s="3">
        <v>0</v>
      </c>
      <c r="CR405" s="3">
        <v>0</v>
      </c>
      <c r="CS405" s="3">
        <v>0</v>
      </c>
      <c r="CT405" s="3">
        <v>0</v>
      </c>
      <c r="CU405" s="3">
        <v>0</v>
      </c>
      <c r="CV405" s="3">
        <v>0</v>
      </c>
      <c r="CW405" s="3">
        <v>0</v>
      </c>
      <c r="CX405" s="3">
        <v>0</v>
      </c>
      <c r="CY405" s="3">
        <v>0</v>
      </c>
      <c r="CZ405" s="3">
        <v>0</v>
      </c>
      <c r="DA405" s="3">
        <v>0</v>
      </c>
      <c r="DB405" s="3">
        <v>250000</v>
      </c>
      <c r="DC405" s="3">
        <v>0</v>
      </c>
      <c r="DD405" s="3">
        <v>0</v>
      </c>
      <c r="DE405" s="3">
        <v>0</v>
      </c>
      <c r="DF405" s="3">
        <v>0</v>
      </c>
      <c r="DG405" s="3">
        <v>0</v>
      </c>
      <c r="DH405" s="3">
        <v>0</v>
      </c>
      <c r="DI405" s="3">
        <v>0</v>
      </c>
      <c r="DJ405" s="3">
        <v>0</v>
      </c>
      <c r="DK405" s="3">
        <v>0</v>
      </c>
      <c r="DL405" s="3">
        <v>0</v>
      </c>
      <c r="DM405" s="3">
        <v>1322560.76</v>
      </c>
      <c r="DN405" s="3">
        <v>3846.64</v>
      </c>
      <c r="DO405" s="3">
        <v>0</v>
      </c>
      <c r="DP405" s="3">
        <v>0</v>
      </c>
      <c r="DQ405" s="3">
        <v>0</v>
      </c>
      <c r="DR405" s="3">
        <v>0</v>
      </c>
      <c r="DS405" s="3">
        <v>0</v>
      </c>
      <c r="DT405" s="3" t="s">
        <v>121</v>
      </c>
      <c r="DU405" s="3" t="s">
        <v>122</v>
      </c>
      <c r="DV405" s="16" t="s">
        <v>1075</v>
      </c>
    </row>
    <row r="406" spans="1:126" ht="12.75" customHeight="1" x14ac:dyDescent="0.25">
      <c r="A406" s="3" t="s">
        <v>1041</v>
      </c>
      <c r="B406" s="3" t="s">
        <v>383</v>
      </c>
      <c r="C406" s="7" t="s">
        <v>1002</v>
      </c>
      <c r="D406" s="7" t="s">
        <v>583</v>
      </c>
      <c r="E406" s="3" t="s">
        <v>120</v>
      </c>
      <c r="F406" s="5">
        <v>105</v>
      </c>
      <c r="G406" s="8"/>
      <c r="H406" s="8"/>
      <c r="I406" s="8"/>
      <c r="J406" s="8"/>
      <c r="K406" s="8"/>
      <c r="L406" s="5">
        <v>41</v>
      </c>
      <c r="M406" s="3">
        <v>146</v>
      </c>
      <c r="N406" s="3">
        <v>0</v>
      </c>
      <c r="O406" s="3">
        <v>146</v>
      </c>
      <c r="P406" s="3">
        <v>600</v>
      </c>
      <c r="Q406" s="3">
        <v>14.981999999999999</v>
      </c>
      <c r="R406" s="3">
        <v>45575.24</v>
      </c>
      <c r="S406" s="3">
        <v>5506.46</v>
      </c>
      <c r="T406" s="3">
        <v>2978.4</v>
      </c>
      <c r="U406" s="3">
        <v>797415.02</v>
      </c>
      <c r="V406" s="3">
        <v>984855.15</v>
      </c>
      <c r="W406" s="12">
        <v>1079902.93</v>
      </c>
      <c r="X406" s="3">
        <v>1.0965</v>
      </c>
      <c r="Y406" s="3">
        <v>1061902.93</v>
      </c>
      <c r="Z406" s="3">
        <v>1079921.6499999999</v>
      </c>
      <c r="AA406" s="3">
        <v>397007.07</v>
      </c>
      <c r="AB406" s="3">
        <v>0</v>
      </c>
      <c r="AC406" s="3">
        <v>21018.2</v>
      </c>
      <c r="AD406" s="3">
        <v>7005.6</v>
      </c>
      <c r="AE406" s="12">
        <v>82398.149999999994</v>
      </c>
      <c r="AF406" s="3">
        <v>0</v>
      </c>
      <c r="AG406" s="6">
        <v>75166.149999999994</v>
      </c>
      <c r="AH406" s="3">
        <v>76595.98</v>
      </c>
      <c r="AI406" s="3">
        <v>172967.52</v>
      </c>
      <c r="AJ406" s="3">
        <v>0</v>
      </c>
      <c r="AK406" s="3">
        <v>1</v>
      </c>
      <c r="AL406" s="3">
        <v>0</v>
      </c>
      <c r="AM406" s="3">
        <v>282487.90999999997</v>
      </c>
      <c r="AN406" s="3">
        <v>0</v>
      </c>
      <c r="AO406" s="3">
        <v>5151010</v>
      </c>
      <c r="AP406" s="3">
        <v>2281</v>
      </c>
      <c r="AQ406" s="3">
        <v>0</v>
      </c>
      <c r="AR406" s="3">
        <v>0</v>
      </c>
      <c r="AS406" s="3">
        <v>33.58</v>
      </c>
      <c r="AT406" s="3">
        <v>0</v>
      </c>
      <c r="AU406" s="3">
        <v>54.84</v>
      </c>
      <c r="AV406" s="3">
        <v>5151</v>
      </c>
      <c r="AW406" s="3">
        <v>88.42</v>
      </c>
      <c r="AX406" s="3">
        <v>17.62</v>
      </c>
      <c r="AY406" s="3">
        <v>0</v>
      </c>
      <c r="AZ406" s="3">
        <v>0</v>
      </c>
      <c r="BA406" s="3">
        <v>0</v>
      </c>
      <c r="BB406" s="3">
        <v>0</v>
      </c>
      <c r="BC406" s="3">
        <v>0</v>
      </c>
      <c r="BD406" s="3">
        <v>0</v>
      </c>
      <c r="BE406" s="3">
        <v>0</v>
      </c>
      <c r="BF406" s="3">
        <v>13.14</v>
      </c>
      <c r="BG406" s="3">
        <v>0</v>
      </c>
      <c r="BH406" s="3">
        <v>177964</v>
      </c>
      <c r="BI406" s="3">
        <v>0</v>
      </c>
      <c r="BJ406" s="3">
        <v>0</v>
      </c>
      <c r="BK406" s="3">
        <v>144427.07999999999</v>
      </c>
      <c r="BL406" s="3">
        <v>657.85</v>
      </c>
      <c r="BM406" s="3">
        <v>0</v>
      </c>
      <c r="BN406" s="3">
        <v>4389.9799999999996</v>
      </c>
      <c r="BO406" s="3">
        <v>0</v>
      </c>
      <c r="BP406" s="3">
        <v>67677.5</v>
      </c>
      <c r="BQ406" s="3">
        <v>31083.13</v>
      </c>
      <c r="BR406" s="3">
        <v>0</v>
      </c>
      <c r="BS406" s="3">
        <v>0</v>
      </c>
      <c r="BT406" s="3">
        <v>0</v>
      </c>
      <c r="BU406" s="3">
        <v>0</v>
      </c>
      <c r="BV406" s="3">
        <v>10290.19</v>
      </c>
      <c r="BW406" s="3">
        <v>657.85</v>
      </c>
      <c r="BX406" s="3">
        <v>0</v>
      </c>
      <c r="BY406" s="3">
        <v>1160.6199999999999</v>
      </c>
      <c r="BZ406" s="3">
        <v>0</v>
      </c>
      <c r="CA406" s="3">
        <v>0</v>
      </c>
      <c r="CB406" s="3">
        <v>31083.13</v>
      </c>
      <c r="CC406" s="3">
        <v>5842.45</v>
      </c>
      <c r="CD406" s="3">
        <v>0</v>
      </c>
      <c r="CE406" s="3">
        <v>0</v>
      </c>
      <c r="CF406" s="3">
        <v>0</v>
      </c>
      <c r="CG406" s="3">
        <v>0</v>
      </c>
      <c r="CH406" s="3">
        <v>0</v>
      </c>
      <c r="CI406" s="3">
        <v>2247.5100000000002</v>
      </c>
      <c r="CJ406" s="3">
        <v>0</v>
      </c>
      <c r="CK406" s="3">
        <v>0</v>
      </c>
      <c r="CL406" s="3">
        <v>0</v>
      </c>
      <c r="CM406" s="3">
        <v>455455.43</v>
      </c>
      <c r="CN406" s="3">
        <v>90771.55</v>
      </c>
      <c r="CO406" s="3">
        <v>0</v>
      </c>
      <c r="CP406" s="3">
        <v>0</v>
      </c>
      <c r="CQ406" s="3">
        <v>0</v>
      </c>
      <c r="CR406" s="3">
        <v>0</v>
      </c>
      <c r="CS406" s="3">
        <v>0</v>
      </c>
      <c r="CT406" s="3">
        <v>0</v>
      </c>
      <c r="CU406" s="3">
        <v>67677.5</v>
      </c>
      <c r="CV406" s="3">
        <v>0</v>
      </c>
      <c r="CW406" s="3">
        <v>0</v>
      </c>
      <c r="CX406" s="3">
        <v>50549.48</v>
      </c>
      <c r="CY406" s="3">
        <v>0</v>
      </c>
      <c r="CZ406" s="3">
        <v>0</v>
      </c>
      <c r="DA406" s="3">
        <v>40675</v>
      </c>
      <c r="DB406" s="3">
        <v>134136.89000000001</v>
      </c>
      <c r="DC406" s="3">
        <v>0</v>
      </c>
      <c r="DD406" s="3">
        <v>0</v>
      </c>
      <c r="DE406" s="3">
        <v>0</v>
      </c>
      <c r="DF406" s="3">
        <v>0</v>
      </c>
      <c r="DG406" s="3">
        <v>0</v>
      </c>
      <c r="DH406" s="3">
        <v>0</v>
      </c>
      <c r="DI406" s="3">
        <v>0</v>
      </c>
      <c r="DJ406" s="3">
        <v>0</v>
      </c>
      <c r="DK406" s="3">
        <v>0</v>
      </c>
      <c r="DL406" s="3">
        <v>0</v>
      </c>
      <c r="DM406" s="3">
        <v>549281.35</v>
      </c>
      <c r="DN406" s="3">
        <v>40675</v>
      </c>
      <c r="DO406" s="3">
        <v>0</v>
      </c>
      <c r="DP406" s="3">
        <v>0</v>
      </c>
      <c r="DQ406" s="3">
        <v>0</v>
      </c>
      <c r="DR406" s="3">
        <v>0</v>
      </c>
      <c r="DS406" s="3">
        <v>0</v>
      </c>
      <c r="DT406" s="3" t="s">
        <v>133</v>
      </c>
      <c r="DU406" s="3"/>
      <c r="DV406" s="16" t="s">
        <v>1073</v>
      </c>
    </row>
    <row r="407" spans="1:126" ht="12.75" customHeight="1" x14ac:dyDescent="0.25">
      <c r="A407" s="3" t="s">
        <v>1041</v>
      </c>
      <c r="B407" s="3" t="s">
        <v>383</v>
      </c>
      <c r="C407" s="7" t="s">
        <v>1003</v>
      </c>
      <c r="D407" s="7" t="s">
        <v>584</v>
      </c>
      <c r="E407" s="3" t="s">
        <v>125</v>
      </c>
      <c r="F407" s="8"/>
      <c r="G407" s="8"/>
      <c r="H407" s="8"/>
      <c r="I407" s="8"/>
      <c r="J407" s="5">
        <v>81</v>
      </c>
      <c r="K407" s="8"/>
      <c r="L407" s="8"/>
      <c r="M407" s="3">
        <v>0</v>
      </c>
      <c r="N407" s="3">
        <v>81</v>
      </c>
      <c r="O407" s="3">
        <v>81</v>
      </c>
      <c r="P407" s="3">
        <v>0</v>
      </c>
      <c r="Q407" s="3">
        <v>8.359</v>
      </c>
      <c r="R407" s="3">
        <v>25428.080000000002</v>
      </c>
      <c r="S407" s="3">
        <v>1853.19</v>
      </c>
      <c r="T407" s="3">
        <v>1652.4</v>
      </c>
      <c r="U407" s="3">
        <v>677068.51</v>
      </c>
      <c r="V407" s="3">
        <v>840115.53</v>
      </c>
      <c r="W407" s="12">
        <v>903523.96</v>
      </c>
      <c r="X407" s="3">
        <v>1.0754999999999999</v>
      </c>
      <c r="Y407" s="3">
        <v>903523.96</v>
      </c>
      <c r="Z407" s="3">
        <v>903523.96</v>
      </c>
      <c r="AA407" s="3">
        <v>351726.87</v>
      </c>
      <c r="AB407" s="3">
        <v>0</v>
      </c>
      <c r="AC407" s="3">
        <v>12160.53</v>
      </c>
      <c r="AD407" s="3">
        <v>4053.24</v>
      </c>
      <c r="AE407" s="12">
        <v>76292.97</v>
      </c>
      <c r="AF407" s="3">
        <v>0</v>
      </c>
      <c r="AG407" s="6">
        <v>59959.48</v>
      </c>
      <c r="AH407" s="3">
        <v>129932.46</v>
      </c>
      <c r="AI407" s="3">
        <v>0</v>
      </c>
      <c r="AJ407" s="3">
        <v>94355.5</v>
      </c>
      <c r="AK407" s="3">
        <v>0</v>
      </c>
      <c r="AL407" s="3">
        <v>1</v>
      </c>
      <c r="AM407" s="3">
        <v>226455.45</v>
      </c>
      <c r="AN407" s="3">
        <v>0</v>
      </c>
      <c r="AO407" s="3">
        <v>4450110</v>
      </c>
      <c r="AP407" s="3">
        <v>0</v>
      </c>
      <c r="AQ407" s="3">
        <v>6126</v>
      </c>
      <c r="AR407" s="3">
        <v>0</v>
      </c>
      <c r="AS407" s="3">
        <v>0</v>
      </c>
      <c r="AT407" s="3">
        <v>21.21</v>
      </c>
      <c r="AU407" s="3">
        <v>50.89</v>
      </c>
      <c r="AV407" s="3">
        <v>4450</v>
      </c>
      <c r="AW407" s="3">
        <v>72.099999999999994</v>
      </c>
      <c r="AX407" s="3">
        <v>10.84</v>
      </c>
      <c r="AY407" s="3">
        <v>0</v>
      </c>
      <c r="AZ407" s="3">
        <v>0</v>
      </c>
      <c r="BA407" s="3">
        <v>0</v>
      </c>
      <c r="BB407" s="3">
        <v>0</v>
      </c>
      <c r="BC407" s="3">
        <v>0</v>
      </c>
      <c r="BD407" s="3">
        <v>0</v>
      </c>
      <c r="BE407" s="3">
        <v>0</v>
      </c>
      <c r="BF407" s="3">
        <v>20.77</v>
      </c>
      <c r="BG407" s="3">
        <v>0</v>
      </c>
      <c r="BH407" s="3">
        <v>80112</v>
      </c>
      <c r="BI407" s="3">
        <v>0</v>
      </c>
      <c r="BJ407" s="3">
        <v>0</v>
      </c>
      <c r="BK407" s="3">
        <v>82850</v>
      </c>
      <c r="BL407" s="3">
        <v>3014.58</v>
      </c>
      <c r="BM407" s="3">
        <v>0</v>
      </c>
      <c r="BN407" s="3">
        <v>3815.68</v>
      </c>
      <c r="BO407" s="3">
        <v>0</v>
      </c>
      <c r="BP407" s="3">
        <v>102480</v>
      </c>
      <c r="BQ407" s="3">
        <v>45239.11</v>
      </c>
      <c r="BR407" s="3">
        <v>0</v>
      </c>
      <c r="BS407" s="3">
        <v>0</v>
      </c>
      <c r="BT407" s="3">
        <v>0</v>
      </c>
      <c r="BU407" s="3">
        <v>0</v>
      </c>
      <c r="BV407" s="3">
        <v>0</v>
      </c>
      <c r="BW407" s="3">
        <v>3014.58</v>
      </c>
      <c r="BX407" s="3">
        <v>0</v>
      </c>
      <c r="BY407" s="3">
        <v>0</v>
      </c>
      <c r="BZ407" s="3">
        <v>0</v>
      </c>
      <c r="CA407" s="3">
        <v>10053.5</v>
      </c>
      <c r="CB407" s="3">
        <v>45239.11</v>
      </c>
      <c r="CC407" s="3">
        <v>4003.01</v>
      </c>
      <c r="CD407" s="3">
        <v>0</v>
      </c>
      <c r="CE407" s="3">
        <v>0</v>
      </c>
      <c r="CF407" s="3">
        <v>0</v>
      </c>
      <c r="CG407" s="3">
        <v>0</v>
      </c>
      <c r="CH407" s="3">
        <v>0</v>
      </c>
      <c r="CI407" s="3">
        <v>2982.01</v>
      </c>
      <c r="CJ407" s="3">
        <v>0</v>
      </c>
      <c r="CK407" s="3">
        <v>0</v>
      </c>
      <c r="CL407" s="3">
        <v>0</v>
      </c>
      <c r="CM407" s="3">
        <v>320810.95</v>
      </c>
      <c r="CN407" s="3">
        <v>48241.49</v>
      </c>
      <c r="CO407" s="3">
        <v>0</v>
      </c>
      <c r="CP407" s="3">
        <v>0</v>
      </c>
      <c r="CQ407" s="3">
        <v>0</v>
      </c>
      <c r="CR407" s="3">
        <v>0</v>
      </c>
      <c r="CS407" s="3">
        <v>0</v>
      </c>
      <c r="CT407" s="3">
        <v>0</v>
      </c>
      <c r="CU407" s="3">
        <v>92426.5</v>
      </c>
      <c r="CV407" s="3">
        <v>0</v>
      </c>
      <c r="CW407" s="3">
        <v>0</v>
      </c>
      <c r="CX407" s="3">
        <v>28672.33</v>
      </c>
      <c r="CY407" s="3">
        <v>0</v>
      </c>
      <c r="CZ407" s="3">
        <v>0</v>
      </c>
      <c r="DA407" s="3">
        <v>13933.75</v>
      </c>
      <c r="DB407" s="3">
        <v>82850</v>
      </c>
      <c r="DC407" s="3">
        <v>0</v>
      </c>
      <c r="DD407" s="3">
        <v>0</v>
      </c>
      <c r="DE407" s="3">
        <v>0</v>
      </c>
      <c r="DF407" s="3">
        <v>0</v>
      </c>
      <c r="DG407" s="3">
        <v>0</v>
      </c>
      <c r="DH407" s="3">
        <v>0</v>
      </c>
      <c r="DI407" s="3">
        <v>0</v>
      </c>
      <c r="DJ407" s="3">
        <v>0</v>
      </c>
      <c r="DK407" s="3">
        <v>0</v>
      </c>
      <c r="DL407" s="3">
        <v>0</v>
      </c>
      <c r="DM407" s="3">
        <v>522753.53</v>
      </c>
      <c r="DN407" s="3">
        <v>13933.75</v>
      </c>
      <c r="DO407" s="3">
        <v>0</v>
      </c>
      <c r="DP407" s="3">
        <v>0</v>
      </c>
      <c r="DQ407" s="3">
        <v>0</v>
      </c>
      <c r="DR407" s="3">
        <v>0</v>
      </c>
      <c r="DS407" s="3">
        <v>0</v>
      </c>
      <c r="DT407" s="3" t="s">
        <v>126</v>
      </c>
      <c r="DU407" s="3"/>
      <c r="DV407" s="16" t="s">
        <v>1073</v>
      </c>
    </row>
    <row r="408" spans="1:126" ht="12.75" customHeight="1" x14ac:dyDescent="0.25">
      <c r="A408" s="3" t="s">
        <v>1028</v>
      </c>
      <c r="B408" s="3" t="s">
        <v>295</v>
      </c>
      <c r="C408" s="7" t="s">
        <v>1004</v>
      </c>
      <c r="D408" s="7" t="s">
        <v>585</v>
      </c>
      <c r="E408" s="3" t="s">
        <v>125</v>
      </c>
      <c r="F408" s="8"/>
      <c r="G408" s="8"/>
      <c r="H408" s="8"/>
      <c r="I408" s="8"/>
      <c r="J408" s="5">
        <v>153</v>
      </c>
      <c r="K408" s="8"/>
      <c r="L408" s="8"/>
      <c r="M408" s="3">
        <v>0</v>
      </c>
      <c r="N408" s="3">
        <v>153</v>
      </c>
      <c r="O408" s="3">
        <v>153</v>
      </c>
      <c r="P408" s="3">
        <v>29000</v>
      </c>
      <c r="Q408" s="3">
        <v>15.087999999999999</v>
      </c>
      <c r="R408" s="3">
        <v>45897.7</v>
      </c>
      <c r="S408" s="3">
        <v>11556.87</v>
      </c>
      <c r="T408" s="3">
        <v>3121.2</v>
      </c>
      <c r="U408" s="3">
        <v>1123085.08</v>
      </c>
      <c r="V408" s="3">
        <v>1383263.85</v>
      </c>
      <c r="W408" s="12">
        <v>1123085.08</v>
      </c>
      <c r="X408" s="3">
        <v>0.81189999999999996</v>
      </c>
      <c r="Y408" s="3">
        <v>1123085.08</v>
      </c>
      <c r="Z408" s="3">
        <v>1383263.85</v>
      </c>
      <c r="AA408" s="3">
        <v>558951.6</v>
      </c>
      <c r="AB408" s="3">
        <v>0</v>
      </c>
      <c r="AC408" s="3">
        <v>21618.720000000001</v>
      </c>
      <c r="AD408" s="3">
        <v>7205.76</v>
      </c>
      <c r="AE408" s="12">
        <v>112308.5</v>
      </c>
      <c r="AF408" s="3">
        <v>0</v>
      </c>
      <c r="AG408" s="6">
        <v>9906.06</v>
      </c>
      <c r="AH408" s="3">
        <v>420745.5</v>
      </c>
      <c r="AI408" s="3">
        <v>0</v>
      </c>
      <c r="AJ408" s="3">
        <v>2287.37</v>
      </c>
      <c r="AK408" s="3">
        <v>0</v>
      </c>
      <c r="AL408" s="3">
        <v>1</v>
      </c>
      <c r="AM408" s="3">
        <v>0</v>
      </c>
      <c r="AN408" s="3">
        <v>0</v>
      </c>
      <c r="AO408" s="3">
        <v>92531</v>
      </c>
      <c r="AP408" s="3">
        <v>0</v>
      </c>
      <c r="AQ408" s="3">
        <v>17575</v>
      </c>
      <c r="AR408" s="3">
        <v>0</v>
      </c>
      <c r="AS408" s="3">
        <v>0</v>
      </c>
      <c r="AT408" s="3">
        <v>23.94</v>
      </c>
      <c r="AU408" s="3">
        <v>0</v>
      </c>
      <c r="AV408" s="3">
        <v>93</v>
      </c>
      <c r="AW408" s="3">
        <v>23.94</v>
      </c>
      <c r="AX408" s="3">
        <v>0</v>
      </c>
      <c r="AY408" s="3">
        <v>547.76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0</v>
      </c>
      <c r="BH408" s="3">
        <v>27774</v>
      </c>
      <c r="BI408" s="3">
        <v>162447.88</v>
      </c>
      <c r="BJ408" s="3">
        <v>0</v>
      </c>
      <c r="BK408" s="3">
        <v>209332.33</v>
      </c>
      <c r="BL408" s="3">
        <v>0</v>
      </c>
      <c r="BM408" s="3">
        <v>0</v>
      </c>
      <c r="BN408" s="3">
        <v>89835.29</v>
      </c>
      <c r="BO408" s="3">
        <v>2448.27</v>
      </c>
      <c r="BP408" s="3">
        <v>268841.13</v>
      </c>
      <c r="BQ408" s="3">
        <v>9774.68</v>
      </c>
      <c r="BR408" s="3">
        <v>20000.060000000001</v>
      </c>
      <c r="BS408" s="3">
        <v>16686.29</v>
      </c>
      <c r="BT408" s="3">
        <v>111762.88</v>
      </c>
      <c r="BU408" s="3">
        <v>0</v>
      </c>
      <c r="BV408" s="3">
        <v>16569.46</v>
      </c>
      <c r="BW408" s="3">
        <v>0</v>
      </c>
      <c r="BX408" s="3">
        <v>0</v>
      </c>
      <c r="BY408" s="3">
        <v>88452.45</v>
      </c>
      <c r="BZ408" s="3">
        <v>2448.27</v>
      </c>
      <c r="CA408" s="3">
        <v>408521.99</v>
      </c>
      <c r="CB408" s="3">
        <v>9774.68</v>
      </c>
      <c r="CC408" s="3">
        <v>152.27000000000001</v>
      </c>
      <c r="CD408" s="3">
        <v>0</v>
      </c>
      <c r="CE408" s="3">
        <v>0</v>
      </c>
      <c r="CF408" s="3">
        <v>0</v>
      </c>
      <c r="CG408" s="3">
        <v>0</v>
      </c>
      <c r="CH408" s="3">
        <v>0</v>
      </c>
      <c r="CI408" s="3">
        <v>0</v>
      </c>
      <c r="CJ408" s="3">
        <v>0</v>
      </c>
      <c r="CK408" s="3">
        <v>0</v>
      </c>
      <c r="CL408" s="3">
        <v>0</v>
      </c>
      <c r="CM408" s="3">
        <v>2287.37</v>
      </c>
      <c r="CN408" s="3">
        <v>0</v>
      </c>
      <c r="CO408" s="3">
        <v>50685</v>
      </c>
      <c r="CP408" s="3">
        <v>0</v>
      </c>
      <c r="CQ408" s="3">
        <v>0</v>
      </c>
      <c r="CR408" s="3">
        <v>0</v>
      </c>
      <c r="CS408" s="3">
        <v>0</v>
      </c>
      <c r="CT408" s="3">
        <v>0</v>
      </c>
      <c r="CU408" s="3">
        <v>0</v>
      </c>
      <c r="CV408" s="3">
        <v>0</v>
      </c>
      <c r="CW408" s="3">
        <v>5554.8</v>
      </c>
      <c r="CX408" s="3">
        <v>73266.320000000007</v>
      </c>
      <c r="CY408" s="3">
        <v>0</v>
      </c>
      <c r="CZ408" s="3">
        <v>0</v>
      </c>
      <c r="DA408" s="3">
        <v>0</v>
      </c>
      <c r="DB408" s="3">
        <v>192762.87</v>
      </c>
      <c r="DC408" s="3">
        <v>0</v>
      </c>
      <c r="DD408" s="3">
        <v>0</v>
      </c>
      <c r="DE408" s="3">
        <v>0</v>
      </c>
      <c r="DF408" s="3">
        <v>0</v>
      </c>
      <c r="DG408" s="3">
        <v>0</v>
      </c>
      <c r="DH408" s="3">
        <v>0</v>
      </c>
      <c r="DI408" s="3">
        <v>0</v>
      </c>
      <c r="DJ408" s="3">
        <v>0</v>
      </c>
      <c r="DK408" s="3">
        <v>0</v>
      </c>
      <c r="DL408" s="3">
        <v>0</v>
      </c>
      <c r="DM408" s="3">
        <v>1090891.5900000001</v>
      </c>
      <c r="DN408" s="3">
        <v>10935.44</v>
      </c>
      <c r="DO408" s="3">
        <v>0</v>
      </c>
      <c r="DP408" s="3">
        <v>0</v>
      </c>
      <c r="DQ408" s="3">
        <v>0</v>
      </c>
      <c r="DR408" s="3">
        <v>0</v>
      </c>
      <c r="DS408" s="3">
        <v>0</v>
      </c>
      <c r="DT408" s="3" t="s">
        <v>121</v>
      </c>
      <c r="DU408" s="3" t="s">
        <v>122</v>
      </c>
      <c r="DV408" s="16" t="s">
        <v>1075</v>
      </c>
    </row>
    <row r="409" spans="1:126" ht="12.75" customHeight="1" x14ac:dyDescent="0.25">
      <c r="A409" s="3" t="s">
        <v>1051</v>
      </c>
      <c r="B409" s="3" t="s">
        <v>453</v>
      </c>
      <c r="C409" s="7" t="s">
        <v>1005</v>
      </c>
      <c r="D409" s="7" t="s">
        <v>586</v>
      </c>
      <c r="E409" s="3" t="s">
        <v>125</v>
      </c>
      <c r="F409" s="8"/>
      <c r="G409" s="8"/>
      <c r="H409" s="8"/>
      <c r="I409" s="8"/>
      <c r="J409" s="5">
        <v>130</v>
      </c>
      <c r="K409" s="8"/>
      <c r="L409" s="8"/>
      <c r="M409" s="3">
        <v>0</v>
      </c>
      <c r="N409" s="3">
        <v>130</v>
      </c>
      <c r="O409" s="3">
        <v>130</v>
      </c>
      <c r="P409" s="3">
        <v>23600</v>
      </c>
      <c r="Q409" s="3">
        <v>18.175999999999998</v>
      </c>
      <c r="R409" s="3">
        <v>55291.39</v>
      </c>
      <c r="S409" s="3">
        <v>27165.61</v>
      </c>
      <c r="T409" s="3">
        <v>2652</v>
      </c>
      <c r="U409" s="3">
        <v>1087438.3600000001</v>
      </c>
      <c r="V409" s="3">
        <v>1349373.58</v>
      </c>
      <c r="W409" s="12">
        <v>1087438.3600000001</v>
      </c>
      <c r="X409" s="3">
        <v>0.80589999999999995</v>
      </c>
      <c r="Y409" s="3">
        <v>1087438.3600000001</v>
      </c>
      <c r="Z409" s="3">
        <v>1349373.58</v>
      </c>
      <c r="AA409" s="3">
        <v>492880.75</v>
      </c>
      <c r="AB409" s="3">
        <v>0</v>
      </c>
      <c r="AC409" s="3">
        <v>69011.539999999994</v>
      </c>
      <c r="AD409" s="3">
        <v>0</v>
      </c>
      <c r="AE409" s="12">
        <v>55937.54</v>
      </c>
      <c r="AF409" s="3">
        <v>0</v>
      </c>
      <c r="AG409" s="6">
        <v>26643.61</v>
      </c>
      <c r="AH409" s="3">
        <v>363938.12</v>
      </c>
      <c r="AI409" s="3">
        <v>0</v>
      </c>
      <c r="AJ409" s="3">
        <v>26255.34</v>
      </c>
      <c r="AK409" s="3">
        <v>0</v>
      </c>
      <c r="AL409" s="3">
        <v>1</v>
      </c>
      <c r="AM409" s="3">
        <v>0</v>
      </c>
      <c r="AN409" s="3">
        <v>0</v>
      </c>
      <c r="AO409" s="3">
        <v>1106994</v>
      </c>
      <c r="AP409" s="3">
        <v>0</v>
      </c>
      <c r="AQ409" s="3">
        <v>15382</v>
      </c>
      <c r="AR409" s="3">
        <v>0</v>
      </c>
      <c r="AS409" s="3">
        <v>0</v>
      </c>
      <c r="AT409" s="3">
        <v>23.66</v>
      </c>
      <c r="AU409" s="3">
        <v>0</v>
      </c>
      <c r="AV409" s="3">
        <v>1107</v>
      </c>
      <c r="AW409" s="3">
        <v>23.66</v>
      </c>
      <c r="AX409" s="3">
        <v>0</v>
      </c>
      <c r="AY409" s="3">
        <v>0</v>
      </c>
      <c r="AZ409" s="3">
        <v>0</v>
      </c>
      <c r="BA409" s="3">
        <v>0</v>
      </c>
      <c r="BB409" s="3">
        <v>0</v>
      </c>
      <c r="BC409" s="3">
        <v>0</v>
      </c>
      <c r="BD409" s="3">
        <v>0</v>
      </c>
      <c r="BE409" s="3">
        <v>0</v>
      </c>
      <c r="BF409" s="3">
        <v>0</v>
      </c>
      <c r="BG409" s="3">
        <v>0</v>
      </c>
      <c r="BH409" s="3">
        <v>89623.12</v>
      </c>
      <c r="BI409" s="3">
        <v>0</v>
      </c>
      <c r="BJ409" s="3">
        <v>0</v>
      </c>
      <c r="BK409" s="3">
        <v>210000</v>
      </c>
      <c r="BL409" s="3">
        <v>0</v>
      </c>
      <c r="BM409" s="3">
        <v>0</v>
      </c>
      <c r="BN409" s="3">
        <v>2375.0700000000002</v>
      </c>
      <c r="BO409" s="3">
        <v>0</v>
      </c>
      <c r="BP409" s="3">
        <v>0</v>
      </c>
      <c r="BQ409" s="3">
        <v>0</v>
      </c>
      <c r="BR409" s="3">
        <v>0</v>
      </c>
      <c r="BS409" s="3">
        <v>0</v>
      </c>
      <c r="BT409" s="3">
        <v>0</v>
      </c>
      <c r="BU409" s="3">
        <v>0</v>
      </c>
      <c r="BV409" s="3">
        <v>88889.85</v>
      </c>
      <c r="BW409" s="3">
        <v>0</v>
      </c>
      <c r="BX409" s="3">
        <v>0</v>
      </c>
      <c r="BY409" s="3">
        <v>1036.1199999999999</v>
      </c>
      <c r="BZ409" s="3">
        <v>0</v>
      </c>
      <c r="CA409" s="3">
        <v>0</v>
      </c>
      <c r="CB409" s="3">
        <v>0</v>
      </c>
      <c r="CC409" s="3">
        <v>0</v>
      </c>
      <c r="CD409" s="3">
        <v>0</v>
      </c>
      <c r="CE409" s="3">
        <v>0</v>
      </c>
      <c r="CF409" s="3">
        <v>0</v>
      </c>
      <c r="CG409" s="3">
        <v>0</v>
      </c>
      <c r="CH409" s="3">
        <v>0</v>
      </c>
      <c r="CI409" s="3">
        <v>0</v>
      </c>
      <c r="CJ409" s="3">
        <v>0</v>
      </c>
      <c r="CK409" s="3">
        <v>0</v>
      </c>
      <c r="CL409" s="3">
        <v>0</v>
      </c>
      <c r="CM409" s="3">
        <v>26255.34</v>
      </c>
      <c r="CN409" s="3">
        <v>0</v>
      </c>
      <c r="CO409" s="3">
        <v>0</v>
      </c>
      <c r="CP409" s="3">
        <v>0</v>
      </c>
      <c r="CQ409" s="3">
        <v>0</v>
      </c>
      <c r="CR409" s="3">
        <v>0</v>
      </c>
      <c r="CS409" s="3">
        <v>0</v>
      </c>
      <c r="CT409" s="3">
        <v>0</v>
      </c>
      <c r="CU409" s="3">
        <v>0</v>
      </c>
      <c r="CV409" s="3">
        <v>0</v>
      </c>
      <c r="CW409" s="3">
        <v>10793.67</v>
      </c>
      <c r="CX409" s="3">
        <v>73500</v>
      </c>
      <c r="CY409" s="3">
        <v>0</v>
      </c>
      <c r="CZ409" s="3">
        <v>0</v>
      </c>
      <c r="DA409" s="3">
        <v>44811.56</v>
      </c>
      <c r="DB409" s="3">
        <v>121110.15</v>
      </c>
      <c r="DC409" s="3">
        <v>0</v>
      </c>
      <c r="DD409" s="3">
        <v>0</v>
      </c>
      <c r="DE409" s="3">
        <v>0</v>
      </c>
      <c r="DF409" s="3">
        <v>0</v>
      </c>
      <c r="DG409" s="3">
        <v>0</v>
      </c>
      <c r="DH409" s="3">
        <v>0</v>
      </c>
      <c r="DI409" s="3">
        <v>0</v>
      </c>
      <c r="DJ409" s="3">
        <v>0</v>
      </c>
      <c r="DK409" s="3">
        <v>0</v>
      </c>
      <c r="DL409" s="3">
        <v>0</v>
      </c>
      <c r="DM409" s="3">
        <v>1034539.41</v>
      </c>
      <c r="DN409" s="3">
        <v>44811.56</v>
      </c>
      <c r="DO409" s="3">
        <v>0</v>
      </c>
      <c r="DP409" s="3">
        <v>0</v>
      </c>
      <c r="DQ409" s="3">
        <v>0</v>
      </c>
      <c r="DR409" s="3">
        <v>0</v>
      </c>
      <c r="DS409" s="3">
        <v>0</v>
      </c>
      <c r="DT409" s="3" t="s">
        <v>121</v>
      </c>
      <c r="DU409" s="3" t="s">
        <v>122</v>
      </c>
      <c r="DV409" s="16" t="s">
        <v>1075</v>
      </c>
    </row>
    <row r="410" spans="1:126" ht="12.75" customHeight="1" x14ac:dyDescent="0.25">
      <c r="A410" s="3" t="s">
        <v>1068</v>
      </c>
      <c r="B410" s="3" t="s">
        <v>153</v>
      </c>
      <c r="C410" s="7" t="s">
        <v>1006</v>
      </c>
      <c r="D410" s="7" t="s">
        <v>587</v>
      </c>
      <c r="E410" s="3" t="s">
        <v>120</v>
      </c>
      <c r="F410" s="5">
        <v>37</v>
      </c>
      <c r="G410" s="8"/>
      <c r="H410" s="8"/>
      <c r="I410" s="8"/>
      <c r="J410" s="8"/>
      <c r="K410" s="8"/>
      <c r="L410" s="8"/>
      <c r="M410" s="3">
        <v>37</v>
      </c>
      <c r="N410" s="3">
        <v>0</v>
      </c>
      <c r="O410" s="3">
        <v>37</v>
      </c>
      <c r="P410" s="3">
        <v>0</v>
      </c>
      <c r="Q410" s="3">
        <v>4.2</v>
      </c>
      <c r="R410" s="3">
        <v>12776.4</v>
      </c>
      <c r="S410" s="3">
        <v>0</v>
      </c>
      <c r="T410" s="3">
        <v>754.8</v>
      </c>
      <c r="U410" s="3">
        <v>189655.18</v>
      </c>
      <c r="V410" s="3">
        <v>234073.98</v>
      </c>
      <c r="W410" s="12">
        <v>189655.18</v>
      </c>
      <c r="X410" s="3">
        <v>0.81020000000000003</v>
      </c>
      <c r="Y410" s="3">
        <v>189655.18</v>
      </c>
      <c r="Z410" s="3">
        <v>234073.98</v>
      </c>
      <c r="AA410" s="3">
        <v>94421.96</v>
      </c>
      <c r="AB410" s="3">
        <v>0</v>
      </c>
      <c r="AC410" s="3">
        <v>4654.03</v>
      </c>
      <c r="AD410" s="3">
        <v>1551.24</v>
      </c>
      <c r="AE410" s="12">
        <v>17710.900000000001</v>
      </c>
      <c r="AF410" s="3">
        <v>0</v>
      </c>
      <c r="AG410" s="6">
        <v>13014.39</v>
      </c>
      <c r="AH410" s="3">
        <v>15519.84</v>
      </c>
      <c r="AI410" s="3">
        <v>48513.760000000002</v>
      </c>
      <c r="AJ410" s="3">
        <v>0</v>
      </c>
      <c r="AK410" s="3">
        <v>1</v>
      </c>
      <c r="AL410" s="3">
        <v>0</v>
      </c>
      <c r="AM410" s="3">
        <v>0</v>
      </c>
      <c r="AN410" s="3">
        <v>0</v>
      </c>
      <c r="AO410" s="3">
        <v>1397551</v>
      </c>
      <c r="AP410" s="3">
        <v>447</v>
      </c>
      <c r="AQ410" s="3">
        <v>0</v>
      </c>
      <c r="AR410" s="3">
        <v>0</v>
      </c>
      <c r="AS410" s="3">
        <v>34.72</v>
      </c>
      <c r="AT410" s="3">
        <v>0</v>
      </c>
      <c r="AU410" s="3">
        <v>0</v>
      </c>
      <c r="AV410" s="3">
        <v>1398</v>
      </c>
      <c r="AW410" s="3">
        <v>34.72</v>
      </c>
      <c r="AX410" s="3">
        <v>9.23</v>
      </c>
      <c r="AY410" s="3">
        <v>10.92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3">
        <v>0</v>
      </c>
      <c r="BF410" s="3">
        <v>0</v>
      </c>
      <c r="BG410" s="3">
        <v>0</v>
      </c>
      <c r="BH410" s="3">
        <v>45000</v>
      </c>
      <c r="BI410" s="3">
        <v>109699.77</v>
      </c>
      <c r="BJ410" s="3">
        <v>21.65</v>
      </c>
      <c r="BK410" s="3">
        <v>24000</v>
      </c>
      <c r="BL410" s="3">
        <v>0</v>
      </c>
      <c r="BM410" s="3">
        <v>0</v>
      </c>
      <c r="BN410" s="3">
        <v>3914.5</v>
      </c>
      <c r="BO410" s="3">
        <v>0</v>
      </c>
      <c r="BP410" s="3">
        <v>0</v>
      </c>
      <c r="BQ410" s="3">
        <v>0</v>
      </c>
      <c r="BR410" s="3">
        <v>0</v>
      </c>
      <c r="BS410" s="3">
        <v>15488.44</v>
      </c>
      <c r="BT410" s="3">
        <v>94278.77</v>
      </c>
      <c r="BU410" s="3">
        <v>21.65</v>
      </c>
      <c r="BV410" s="3">
        <v>8839.9599999999991</v>
      </c>
      <c r="BW410" s="3">
        <v>0</v>
      </c>
      <c r="BX410" s="3">
        <v>0</v>
      </c>
      <c r="BY410" s="3">
        <v>3269.76</v>
      </c>
      <c r="BZ410" s="3">
        <v>0</v>
      </c>
      <c r="CA410" s="3">
        <v>0</v>
      </c>
      <c r="CB410" s="3">
        <v>0</v>
      </c>
      <c r="CC410" s="3">
        <v>1003.83</v>
      </c>
      <c r="CD410" s="3">
        <v>160</v>
      </c>
      <c r="CE410" s="3">
        <v>0</v>
      </c>
      <c r="CF410" s="3">
        <v>150</v>
      </c>
      <c r="CG410" s="3">
        <v>0</v>
      </c>
      <c r="CH410" s="3">
        <v>0</v>
      </c>
      <c r="CI410" s="3">
        <v>411.22</v>
      </c>
      <c r="CJ410" s="3">
        <v>0</v>
      </c>
      <c r="CK410" s="3">
        <v>0</v>
      </c>
      <c r="CL410" s="3">
        <v>0</v>
      </c>
      <c r="CM410" s="3">
        <v>48513.760000000002</v>
      </c>
      <c r="CN410" s="3">
        <v>12895.43</v>
      </c>
      <c r="CO410" s="3">
        <v>15261</v>
      </c>
      <c r="CP410" s="3">
        <v>0</v>
      </c>
      <c r="CQ410" s="3">
        <v>0</v>
      </c>
      <c r="CR410" s="3">
        <v>0</v>
      </c>
      <c r="CS410" s="3">
        <v>0</v>
      </c>
      <c r="CT410" s="3">
        <v>0</v>
      </c>
      <c r="CU410" s="3">
        <v>0</v>
      </c>
      <c r="CV410" s="3">
        <v>0</v>
      </c>
      <c r="CW410" s="3">
        <v>9000</v>
      </c>
      <c r="CX410" s="3">
        <v>8400</v>
      </c>
      <c r="CY410" s="3">
        <v>0</v>
      </c>
      <c r="CZ410" s="3">
        <v>0</v>
      </c>
      <c r="DA410" s="3">
        <v>7806.15</v>
      </c>
      <c r="DB410" s="3">
        <v>15010.04</v>
      </c>
      <c r="DC410" s="3">
        <v>0</v>
      </c>
      <c r="DD410" s="3">
        <v>0</v>
      </c>
      <c r="DE410" s="3">
        <v>0</v>
      </c>
      <c r="DF410" s="3">
        <v>0</v>
      </c>
      <c r="DG410" s="3">
        <v>0</v>
      </c>
      <c r="DH410" s="3">
        <v>0</v>
      </c>
      <c r="DI410" s="3">
        <v>0</v>
      </c>
      <c r="DJ410" s="3">
        <v>0</v>
      </c>
      <c r="DK410" s="3">
        <v>0</v>
      </c>
      <c r="DL410" s="3">
        <v>0</v>
      </c>
      <c r="DM410" s="3">
        <v>128127.03</v>
      </c>
      <c r="DN410" s="3">
        <v>7806.15</v>
      </c>
      <c r="DO410" s="3">
        <v>0</v>
      </c>
      <c r="DP410" s="3">
        <v>0</v>
      </c>
      <c r="DQ410" s="3">
        <v>0</v>
      </c>
      <c r="DR410" s="3">
        <v>0</v>
      </c>
      <c r="DS410" s="3">
        <v>0</v>
      </c>
      <c r="DT410" s="3" t="s">
        <v>121</v>
      </c>
      <c r="DU410" s="3" t="s">
        <v>122</v>
      </c>
      <c r="DV410" s="16" t="s">
        <v>1075</v>
      </c>
    </row>
    <row r="411" spans="1:126" ht="12.75" customHeight="1" x14ac:dyDescent="0.25">
      <c r="A411" s="3" t="s">
        <v>1028</v>
      </c>
      <c r="B411" s="3" t="s">
        <v>295</v>
      </c>
      <c r="C411" s="7" t="s">
        <v>1007</v>
      </c>
      <c r="D411" s="7" t="s">
        <v>588</v>
      </c>
      <c r="E411" s="3" t="s">
        <v>120</v>
      </c>
      <c r="F411" s="5">
        <v>92</v>
      </c>
      <c r="G411" s="8"/>
      <c r="H411" s="8"/>
      <c r="I411" s="8"/>
      <c r="J411" s="8"/>
      <c r="K411" s="8"/>
      <c r="L411" s="5">
        <v>32</v>
      </c>
      <c r="M411" s="3">
        <v>124</v>
      </c>
      <c r="N411" s="3">
        <v>0</v>
      </c>
      <c r="O411" s="3">
        <v>124</v>
      </c>
      <c r="P411" s="3">
        <v>1400</v>
      </c>
      <c r="Q411" s="3">
        <v>11.000999999999999</v>
      </c>
      <c r="R411" s="3">
        <v>33465.040000000001</v>
      </c>
      <c r="S411" s="3">
        <v>4806.66</v>
      </c>
      <c r="T411" s="3">
        <v>2529.6</v>
      </c>
      <c r="U411" s="3">
        <v>682048.09</v>
      </c>
      <c r="V411" s="3">
        <v>843561.03</v>
      </c>
      <c r="W411" s="12">
        <v>843561.03</v>
      </c>
      <c r="X411" s="3">
        <v>1</v>
      </c>
      <c r="Y411" s="3">
        <v>833465.14</v>
      </c>
      <c r="Z411" s="3">
        <v>843561.03</v>
      </c>
      <c r="AA411" s="3">
        <v>341565.12</v>
      </c>
      <c r="AB411" s="3">
        <v>0</v>
      </c>
      <c r="AC411" s="3">
        <v>18616.12</v>
      </c>
      <c r="AD411" s="3">
        <v>6204.96</v>
      </c>
      <c r="AE411" s="12">
        <v>84356.1</v>
      </c>
      <c r="AF411" s="3">
        <v>18750.509999999998</v>
      </c>
      <c r="AG411" s="6">
        <v>103120.29</v>
      </c>
      <c r="AH411" s="3">
        <v>0</v>
      </c>
      <c r="AI411" s="3">
        <v>174910.73</v>
      </c>
      <c r="AJ411" s="3">
        <v>0</v>
      </c>
      <c r="AK411" s="3">
        <v>1</v>
      </c>
      <c r="AL411" s="3">
        <v>0</v>
      </c>
      <c r="AM411" s="3">
        <v>161512.94</v>
      </c>
      <c r="AN411" s="3">
        <v>0</v>
      </c>
      <c r="AO411" s="3">
        <v>8561723</v>
      </c>
      <c r="AP411" s="3">
        <v>0</v>
      </c>
      <c r="AQ411" s="3">
        <v>0</v>
      </c>
      <c r="AR411" s="3">
        <v>0</v>
      </c>
      <c r="AS411" s="3">
        <v>20.43</v>
      </c>
      <c r="AT411" s="3">
        <v>0</v>
      </c>
      <c r="AU411" s="3">
        <v>18.86</v>
      </c>
      <c r="AV411" s="3">
        <v>8562</v>
      </c>
      <c r="AW411" s="3">
        <v>39.29</v>
      </c>
      <c r="AX411" s="3">
        <v>11.81</v>
      </c>
      <c r="AY411" s="3">
        <v>2.44</v>
      </c>
      <c r="AZ411" s="3">
        <v>0</v>
      </c>
      <c r="BA411" s="3">
        <v>0</v>
      </c>
      <c r="BB411" s="3">
        <v>0</v>
      </c>
      <c r="BC411" s="3">
        <v>0</v>
      </c>
      <c r="BD411" s="3">
        <v>1.49</v>
      </c>
      <c r="BE411" s="3">
        <v>0</v>
      </c>
      <c r="BF411" s="3">
        <v>0</v>
      </c>
      <c r="BG411" s="3">
        <v>3.5</v>
      </c>
      <c r="BH411" s="3">
        <v>171763.5</v>
      </c>
      <c r="BI411" s="3">
        <v>85927.039999999994</v>
      </c>
      <c r="BJ411" s="3">
        <v>0</v>
      </c>
      <c r="BK411" s="3">
        <v>91771</v>
      </c>
      <c r="BL411" s="3">
        <v>0</v>
      </c>
      <c r="BM411" s="3">
        <v>0</v>
      </c>
      <c r="BN411" s="3">
        <v>88898.91</v>
      </c>
      <c r="BO411" s="3">
        <v>29804.66</v>
      </c>
      <c r="BP411" s="3">
        <v>0</v>
      </c>
      <c r="BQ411" s="3">
        <v>217759.6</v>
      </c>
      <c r="BR411" s="3">
        <v>1634.53</v>
      </c>
      <c r="BS411" s="3">
        <v>18383.59</v>
      </c>
      <c r="BT411" s="3">
        <v>65011.39</v>
      </c>
      <c r="BU411" s="3">
        <v>0</v>
      </c>
      <c r="BV411" s="3">
        <v>3909.53</v>
      </c>
      <c r="BW411" s="3">
        <v>0</v>
      </c>
      <c r="BX411" s="3">
        <v>0</v>
      </c>
      <c r="BY411" s="3">
        <v>75266.38</v>
      </c>
      <c r="BZ411" s="3">
        <v>29804.66</v>
      </c>
      <c r="CA411" s="3">
        <v>0</v>
      </c>
      <c r="CB411" s="3">
        <v>187759.6</v>
      </c>
      <c r="CC411" s="3">
        <v>6300.65</v>
      </c>
      <c r="CD411" s="3">
        <v>0</v>
      </c>
      <c r="CE411" s="3">
        <v>0</v>
      </c>
      <c r="CF411" s="3">
        <v>0</v>
      </c>
      <c r="CG411" s="3">
        <v>0</v>
      </c>
      <c r="CH411" s="3">
        <v>0</v>
      </c>
      <c r="CI411" s="3">
        <v>0</v>
      </c>
      <c r="CJ411" s="3">
        <v>0</v>
      </c>
      <c r="CK411" s="3">
        <v>0</v>
      </c>
      <c r="CL411" s="3">
        <v>0</v>
      </c>
      <c r="CM411" s="3">
        <v>336423.67</v>
      </c>
      <c r="CN411" s="3">
        <v>101114.62</v>
      </c>
      <c r="CO411" s="3">
        <v>20915.650000000001</v>
      </c>
      <c r="CP411" s="3">
        <v>0</v>
      </c>
      <c r="CQ411" s="3">
        <v>0</v>
      </c>
      <c r="CR411" s="3">
        <v>0</v>
      </c>
      <c r="CS411" s="3">
        <v>12792.73</v>
      </c>
      <c r="CT411" s="3">
        <v>0</v>
      </c>
      <c r="CU411" s="3">
        <v>0</v>
      </c>
      <c r="CV411" s="3">
        <v>30000</v>
      </c>
      <c r="CW411" s="3">
        <v>34352.699999999997</v>
      </c>
      <c r="CX411" s="3">
        <v>32119.85</v>
      </c>
      <c r="CY411" s="3">
        <v>0</v>
      </c>
      <c r="CZ411" s="3">
        <v>0</v>
      </c>
      <c r="DA411" s="3">
        <v>22982.32</v>
      </c>
      <c r="DB411" s="3">
        <v>87861.47</v>
      </c>
      <c r="DC411" s="3">
        <v>0</v>
      </c>
      <c r="DD411" s="3">
        <v>0</v>
      </c>
      <c r="DE411" s="3">
        <v>0</v>
      </c>
      <c r="DF411" s="3">
        <v>0</v>
      </c>
      <c r="DG411" s="3">
        <v>0</v>
      </c>
      <c r="DH411" s="3">
        <v>0</v>
      </c>
      <c r="DI411" s="3">
        <v>0</v>
      </c>
      <c r="DJ411" s="3">
        <v>0</v>
      </c>
      <c r="DK411" s="3">
        <v>0</v>
      </c>
      <c r="DL411" s="3">
        <v>0</v>
      </c>
      <c r="DM411" s="3">
        <v>402382.54</v>
      </c>
      <c r="DN411" s="3">
        <v>22982.32</v>
      </c>
      <c r="DO411" s="3">
        <v>0</v>
      </c>
      <c r="DP411" s="3">
        <v>0</v>
      </c>
      <c r="DQ411" s="3">
        <v>0</v>
      </c>
      <c r="DR411" s="3">
        <v>0</v>
      </c>
      <c r="DS411" s="3">
        <v>0</v>
      </c>
      <c r="DT411" s="3" t="s">
        <v>121</v>
      </c>
      <c r="DU411" s="3" t="s">
        <v>122</v>
      </c>
      <c r="DV411" s="16" t="s">
        <v>1076</v>
      </c>
    </row>
    <row r="412" spans="1:126" ht="12.75" customHeight="1" x14ac:dyDescent="0.25">
      <c r="A412" s="3" t="s">
        <v>1028</v>
      </c>
      <c r="B412" s="3" t="s">
        <v>295</v>
      </c>
      <c r="C412" s="7" t="s">
        <v>1008</v>
      </c>
      <c r="D412" s="7" t="s">
        <v>589</v>
      </c>
      <c r="E412" s="3" t="s">
        <v>125</v>
      </c>
      <c r="F412" s="8"/>
      <c r="G412" s="8"/>
      <c r="H412" s="8"/>
      <c r="I412" s="8"/>
      <c r="J412" s="5">
        <v>51</v>
      </c>
      <c r="K412" s="8"/>
      <c r="L412" s="8"/>
      <c r="M412" s="3">
        <v>0</v>
      </c>
      <c r="N412" s="3">
        <v>51</v>
      </c>
      <c r="O412" s="3">
        <v>51</v>
      </c>
      <c r="P412" s="3">
        <v>200</v>
      </c>
      <c r="Q412" s="3">
        <v>8.625</v>
      </c>
      <c r="R412" s="3">
        <v>26237.25</v>
      </c>
      <c r="S412" s="3">
        <v>1960.57</v>
      </c>
      <c r="T412" s="3">
        <v>1040.4000000000001</v>
      </c>
      <c r="U412" s="3">
        <v>515294.92</v>
      </c>
      <c r="V412" s="3">
        <v>637384.6</v>
      </c>
      <c r="W412" s="12">
        <v>874025.21</v>
      </c>
      <c r="X412" s="3">
        <v>1.3713</v>
      </c>
      <c r="Y412" s="3">
        <v>868951.27</v>
      </c>
      <c r="Z412" s="3">
        <v>874025.21</v>
      </c>
      <c r="AA412" s="3">
        <v>265041.27</v>
      </c>
      <c r="AB412" s="3">
        <v>0</v>
      </c>
      <c r="AC412" s="3">
        <v>7506.5</v>
      </c>
      <c r="AD412" s="3">
        <v>2502</v>
      </c>
      <c r="AE412" s="12">
        <v>87402.52</v>
      </c>
      <c r="AF412" s="3">
        <v>35596.28</v>
      </c>
      <c r="AG412" s="6">
        <v>124257.45</v>
      </c>
      <c r="AH412" s="3">
        <v>0</v>
      </c>
      <c r="AI412" s="3">
        <v>0</v>
      </c>
      <c r="AJ412" s="3">
        <v>80047.66</v>
      </c>
      <c r="AK412" s="3">
        <v>0</v>
      </c>
      <c r="AL412" s="3">
        <v>1</v>
      </c>
      <c r="AM412" s="3">
        <v>358730.29</v>
      </c>
      <c r="AN412" s="3">
        <v>0</v>
      </c>
      <c r="AO412" s="3">
        <v>9005935</v>
      </c>
      <c r="AP412" s="3">
        <v>0</v>
      </c>
      <c r="AQ412" s="3">
        <v>0</v>
      </c>
      <c r="AR412" s="3">
        <v>0</v>
      </c>
      <c r="AS412" s="3">
        <v>0</v>
      </c>
      <c r="AT412" s="3">
        <v>8.89</v>
      </c>
      <c r="AU412" s="3">
        <v>39.83</v>
      </c>
      <c r="AV412" s="3">
        <v>9006</v>
      </c>
      <c r="AW412" s="3">
        <v>48.72</v>
      </c>
      <c r="AX412" s="3">
        <v>10</v>
      </c>
      <c r="AY412" s="3">
        <v>2.21</v>
      </c>
      <c r="AZ412" s="3">
        <v>0</v>
      </c>
      <c r="BA412" s="3">
        <v>0</v>
      </c>
      <c r="BB412" s="3">
        <v>0</v>
      </c>
      <c r="BC412" s="3">
        <v>0</v>
      </c>
      <c r="BD412" s="3">
        <v>2.65</v>
      </c>
      <c r="BE412" s="3">
        <v>0</v>
      </c>
      <c r="BF412" s="3">
        <v>0</v>
      </c>
      <c r="BG412" s="3">
        <v>3.33</v>
      </c>
      <c r="BH412" s="3">
        <v>167001.06</v>
      </c>
      <c r="BI412" s="3">
        <v>82101.72</v>
      </c>
      <c r="BJ412" s="3">
        <v>0</v>
      </c>
      <c r="BK412" s="3">
        <v>89865.91</v>
      </c>
      <c r="BL412" s="3">
        <v>0</v>
      </c>
      <c r="BM412" s="3">
        <v>0</v>
      </c>
      <c r="BN412" s="3">
        <v>148968.92000000001</v>
      </c>
      <c r="BO412" s="3">
        <v>35787.410000000003</v>
      </c>
      <c r="BP412" s="3">
        <v>0</v>
      </c>
      <c r="BQ412" s="3">
        <v>128905.36</v>
      </c>
      <c r="BR412" s="3">
        <v>9003.82</v>
      </c>
      <c r="BS412" s="3">
        <v>23734.86</v>
      </c>
      <c r="BT412" s="3">
        <v>62211.18</v>
      </c>
      <c r="BU412" s="3">
        <v>0</v>
      </c>
      <c r="BV412" s="3">
        <v>10693.83</v>
      </c>
      <c r="BW412" s="3">
        <v>0</v>
      </c>
      <c r="BX412" s="3">
        <v>0</v>
      </c>
      <c r="BY412" s="3">
        <v>124447.69</v>
      </c>
      <c r="BZ412" s="3">
        <v>35787.410000000003</v>
      </c>
      <c r="CA412" s="3">
        <v>0</v>
      </c>
      <c r="CB412" s="3">
        <v>98905.36</v>
      </c>
      <c r="CC412" s="3">
        <v>7242.42</v>
      </c>
      <c r="CD412" s="3">
        <v>0</v>
      </c>
      <c r="CE412" s="3">
        <v>0</v>
      </c>
      <c r="CF412" s="3">
        <v>0</v>
      </c>
      <c r="CG412" s="3">
        <v>0</v>
      </c>
      <c r="CH412" s="3">
        <v>0</v>
      </c>
      <c r="CI412" s="3">
        <v>0</v>
      </c>
      <c r="CJ412" s="3">
        <v>0</v>
      </c>
      <c r="CK412" s="3">
        <v>0</v>
      </c>
      <c r="CL412" s="3">
        <v>0</v>
      </c>
      <c r="CM412" s="3">
        <v>438777.95</v>
      </c>
      <c r="CN412" s="3">
        <v>90059.14</v>
      </c>
      <c r="CO412" s="3">
        <v>19890.54</v>
      </c>
      <c r="CP412" s="3">
        <v>0</v>
      </c>
      <c r="CQ412" s="3">
        <v>0</v>
      </c>
      <c r="CR412" s="3">
        <v>0</v>
      </c>
      <c r="CS412" s="3">
        <v>23886.75</v>
      </c>
      <c r="CT412" s="3">
        <v>0</v>
      </c>
      <c r="CU412" s="3">
        <v>0</v>
      </c>
      <c r="CV412" s="3">
        <v>30000</v>
      </c>
      <c r="CW412" s="3">
        <v>33400.21</v>
      </c>
      <c r="CX412" s="3">
        <v>31453.07</v>
      </c>
      <c r="CY412" s="3">
        <v>0</v>
      </c>
      <c r="CZ412" s="3">
        <v>0</v>
      </c>
      <c r="DA412" s="3">
        <v>22982.32</v>
      </c>
      <c r="DB412" s="3">
        <v>79172.08</v>
      </c>
      <c r="DC412" s="3">
        <v>0</v>
      </c>
      <c r="DD412" s="3">
        <v>0</v>
      </c>
      <c r="DE412" s="3">
        <v>0</v>
      </c>
      <c r="DF412" s="3">
        <v>0</v>
      </c>
      <c r="DG412" s="3">
        <v>0</v>
      </c>
      <c r="DH412" s="3">
        <v>0</v>
      </c>
      <c r="DI412" s="3">
        <v>0</v>
      </c>
      <c r="DJ412" s="3">
        <v>0</v>
      </c>
      <c r="DK412" s="3">
        <v>0</v>
      </c>
      <c r="DL412" s="3">
        <v>0</v>
      </c>
      <c r="DM412" s="3">
        <v>301985.99</v>
      </c>
      <c r="DN412" s="3">
        <v>22982.32</v>
      </c>
      <c r="DO412" s="3">
        <v>0</v>
      </c>
      <c r="DP412" s="3">
        <v>0</v>
      </c>
      <c r="DQ412" s="3">
        <v>0</v>
      </c>
      <c r="DR412" s="3">
        <v>0</v>
      </c>
      <c r="DS412" s="3">
        <v>0</v>
      </c>
      <c r="DT412" s="3" t="s">
        <v>133</v>
      </c>
      <c r="DU412" s="3"/>
      <c r="DV412" s="16" t="s">
        <v>1073</v>
      </c>
    </row>
    <row r="413" spans="1:126" ht="12.75" customHeight="1" x14ac:dyDescent="0.25">
      <c r="A413" s="3" t="s">
        <v>1057</v>
      </c>
      <c r="B413" s="3" t="s">
        <v>502</v>
      </c>
      <c r="C413" s="7" t="s">
        <v>1009</v>
      </c>
      <c r="D413" s="7" t="s">
        <v>590</v>
      </c>
      <c r="E413" s="3" t="s">
        <v>129</v>
      </c>
      <c r="F413" s="5">
        <v>96</v>
      </c>
      <c r="G413" s="8"/>
      <c r="H413" s="5">
        <v>13</v>
      </c>
      <c r="I413" s="8"/>
      <c r="J413" s="5">
        <v>37</v>
      </c>
      <c r="K413" s="8"/>
      <c r="L413" s="5">
        <v>19</v>
      </c>
      <c r="M413" s="3">
        <v>128</v>
      </c>
      <c r="N413" s="3">
        <v>37</v>
      </c>
      <c r="O413" s="3">
        <v>165</v>
      </c>
      <c r="P413" s="3">
        <v>600</v>
      </c>
      <c r="Q413" s="3">
        <v>22.248000000000001</v>
      </c>
      <c r="R413" s="3">
        <v>67678.42</v>
      </c>
      <c r="S413" s="3">
        <v>8035.87</v>
      </c>
      <c r="T413" s="3">
        <v>3366</v>
      </c>
      <c r="U413" s="3">
        <v>1150422.9099999999</v>
      </c>
      <c r="V413" s="3">
        <v>1428210.09</v>
      </c>
      <c r="W413" s="12">
        <v>1547917.04</v>
      </c>
      <c r="X413" s="3">
        <v>1.0838000000000001</v>
      </c>
      <c r="Y413" s="3">
        <v>1547917.04</v>
      </c>
      <c r="Z413" s="3">
        <v>1547917.04</v>
      </c>
      <c r="AA413" s="3">
        <v>577473.43999999994</v>
      </c>
      <c r="AB413" s="3">
        <v>0</v>
      </c>
      <c r="AC413" s="3">
        <v>24293.23</v>
      </c>
      <c r="AD413" s="3">
        <v>8056.44</v>
      </c>
      <c r="AE413" s="12">
        <v>154791.70000000001</v>
      </c>
      <c r="AF413" s="3">
        <v>81001.899999999994</v>
      </c>
      <c r="AG413" s="6">
        <v>155569.32</v>
      </c>
      <c r="AH413" s="3">
        <v>30050.9</v>
      </c>
      <c r="AI413" s="3">
        <v>175680.5526</v>
      </c>
      <c r="AJ413" s="3">
        <v>107675.1774</v>
      </c>
      <c r="AK413" s="3">
        <v>0.62</v>
      </c>
      <c r="AL413" s="3">
        <v>0.38</v>
      </c>
      <c r="AM413" s="3">
        <v>397494.13</v>
      </c>
      <c r="AN413" s="3">
        <v>0</v>
      </c>
      <c r="AO413" s="3">
        <v>5720401</v>
      </c>
      <c r="AP413" s="3">
        <v>389</v>
      </c>
      <c r="AQ413" s="3">
        <v>997</v>
      </c>
      <c r="AR413" s="3">
        <v>0</v>
      </c>
      <c r="AS413" s="3">
        <v>31.81</v>
      </c>
      <c r="AT413" s="3">
        <v>17.73</v>
      </c>
      <c r="AU413" s="3">
        <v>69.489999999999995</v>
      </c>
      <c r="AV413" s="3">
        <v>5720</v>
      </c>
      <c r="AW413" s="3">
        <v>119.03</v>
      </c>
      <c r="AX413" s="3">
        <v>15.59</v>
      </c>
      <c r="AY413" s="3">
        <v>6.53</v>
      </c>
      <c r="AZ413" s="3">
        <v>0.35</v>
      </c>
      <c r="BA413" s="3">
        <v>0</v>
      </c>
      <c r="BB413" s="3">
        <v>0.14000000000000001</v>
      </c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165000</v>
      </c>
      <c r="BI413" s="3">
        <v>311348.07</v>
      </c>
      <c r="BJ413" s="3">
        <v>2000</v>
      </c>
      <c r="BK413" s="3">
        <v>180000</v>
      </c>
      <c r="BL413" s="3">
        <v>23000</v>
      </c>
      <c r="BM413" s="3">
        <v>0</v>
      </c>
      <c r="BN413" s="3">
        <v>12102.16</v>
      </c>
      <c r="BO413" s="3">
        <v>56055.55</v>
      </c>
      <c r="BP413" s="3">
        <v>0</v>
      </c>
      <c r="BQ413" s="3">
        <v>69869.320000000007</v>
      </c>
      <c r="BR413" s="3">
        <v>0</v>
      </c>
      <c r="BS413" s="3">
        <v>0</v>
      </c>
      <c r="BT413" s="3">
        <v>273996.58</v>
      </c>
      <c r="BU413" s="3">
        <v>0</v>
      </c>
      <c r="BV413" s="3">
        <v>1513.17</v>
      </c>
      <c r="BW413" s="3">
        <v>22039.77</v>
      </c>
      <c r="BX413" s="3">
        <v>0</v>
      </c>
      <c r="BY413" s="3">
        <v>5452.58</v>
      </c>
      <c r="BZ413" s="3">
        <v>53005.55</v>
      </c>
      <c r="CA413" s="3">
        <v>0</v>
      </c>
      <c r="CB413" s="3">
        <v>58092.88</v>
      </c>
      <c r="CC413" s="3">
        <v>6579.62</v>
      </c>
      <c r="CD413" s="3">
        <v>0</v>
      </c>
      <c r="CE413" s="3">
        <v>0</v>
      </c>
      <c r="CF413" s="3">
        <v>900</v>
      </c>
      <c r="CG413" s="3">
        <v>150</v>
      </c>
      <c r="CH413" s="3">
        <v>0</v>
      </c>
      <c r="CI413" s="3">
        <v>5233.08</v>
      </c>
      <c r="CJ413" s="3">
        <v>3050</v>
      </c>
      <c r="CK413" s="3">
        <v>0</v>
      </c>
      <c r="CL413" s="3">
        <v>11776.44</v>
      </c>
      <c r="CM413" s="3">
        <v>680849.86</v>
      </c>
      <c r="CN413" s="3">
        <v>89198.59</v>
      </c>
      <c r="CO413" s="3">
        <v>37351.49</v>
      </c>
      <c r="CP413" s="3">
        <v>2000</v>
      </c>
      <c r="CQ413" s="3">
        <v>810.23</v>
      </c>
      <c r="CR413" s="3">
        <v>0</v>
      </c>
      <c r="CS413" s="3">
        <v>0</v>
      </c>
      <c r="CT413" s="3">
        <v>0</v>
      </c>
      <c r="CU413" s="3">
        <v>0</v>
      </c>
      <c r="CV413" s="3">
        <v>0</v>
      </c>
      <c r="CW413" s="3">
        <v>30579.55</v>
      </c>
      <c r="CX413" s="3">
        <v>63000</v>
      </c>
      <c r="CY413" s="3">
        <v>0</v>
      </c>
      <c r="CZ413" s="3">
        <v>0</v>
      </c>
      <c r="DA413" s="3">
        <v>34610.89</v>
      </c>
      <c r="DB413" s="3">
        <v>177586.83</v>
      </c>
      <c r="DC413" s="3">
        <v>0</v>
      </c>
      <c r="DD413" s="3">
        <v>0</v>
      </c>
      <c r="DE413" s="3">
        <v>0</v>
      </c>
      <c r="DF413" s="3">
        <v>0</v>
      </c>
      <c r="DG413" s="3">
        <v>0</v>
      </c>
      <c r="DH413" s="3">
        <v>0</v>
      </c>
      <c r="DI413" s="3">
        <v>0</v>
      </c>
      <c r="DJ413" s="3">
        <v>0</v>
      </c>
      <c r="DK413" s="3">
        <v>0</v>
      </c>
      <c r="DL413" s="3">
        <v>0</v>
      </c>
      <c r="DM413" s="3">
        <v>711497.86</v>
      </c>
      <c r="DN413" s="3">
        <v>34610.9</v>
      </c>
      <c r="DO413" s="3">
        <v>0</v>
      </c>
      <c r="DP413" s="3">
        <v>0</v>
      </c>
      <c r="DQ413" s="3">
        <v>0</v>
      </c>
      <c r="DR413" s="3">
        <v>0</v>
      </c>
      <c r="DS413" s="3">
        <v>0</v>
      </c>
      <c r="DT413" s="3" t="s">
        <v>133</v>
      </c>
      <c r="DU413" s="3"/>
      <c r="DV413" s="16" t="s">
        <v>1073</v>
      </c>
    </row>
    <row r="414" spans="1:126" ht="12.75" customHeight="1" x14ac:dyDescent="0.25">
      <c r="A414" s="3" t="s">
        <v>1033</v>
      </c>
      <c r="B414" s="3" t="s">
        <v>332</v>
      </c>
      <c r="C414" s="7" t="s">
        <v>1010</v>
      </c>
      <c r="D414" s="7" t="s">
        <v>591</v>
      </c>
      <c r="E414" s="3" t="s">
        <v>120</v>
      </c>
      <c r="F414" s="5">
        <v>114</v>
      </c>
      <c r="G414" s="8"/>
      <c r="H414" s="5">
        <v>11</v>
      </c>
      <c r="I414" s="5">
        <v>20</v>
      </c>
      <c r="J414" s="8"/>
      <c r="K414" s="8"/>
      <c r="L414" s="5">
        <v>37</v>
      </c>
      <c r="M414" s="3">
        <v>182</v>
      </c>
      <c r="N414" s="3">
        <v>0</v>
      </c>
      <c r="O414" s="3">
        <v>182</v>
      </c>
      <c r="P414" s="3">
        <v>200</v>
      </c>
      <c r="Q414" s="3">
        <v>15.7</v>
      </c>
      <c r="R414" s="3">
        <v>47759.4</v>
      </c>
      <c r="S414" s="3">
        <v>6145.06</v>
      </c>
      <c r="T414" s="3">
        <v>3712.8</v>
      </c>
      <c r="U414" s="3">
        <v>989234.14</v>
      </c>
      <c r="V414" s="3">
        <v>1224352.67</v>
      </c>
      <c r="W414" s="12">
        <v>1280026.8999999999</v>
      </c>
      <c r="X414" s="3">
        <v>1.0455000000000001</v>
      </c>
      <c r="Y414" s="3">
        <v>1280026.8999999999</v>
      </c>
      <c r="Z414" s="3">
        <v>1280026.8999999999</v>
      </c>
      <c r="AA414" s="3">
        <v>497148.4</v>
      </c>
      <c r="AB414" s="3">
        <v>0</v>
      </c>
      <c r="AC414" s="3">
        <v>27173.53</v>
      </c>
      <c r="AD414" s="3">
        <v>9057.24</v>
      </c>
      <c r="AE414" s="12">
        <v>128002.69</v>
      </c>
      <c r="AF414" s="3">
        <v>6017.34</v>
      </c>
      <c r="AG414" s="6">
        <v>176575.37</v>
      </c>
      <c r="AH414" s="3">
        <v>5004.09</v>
      </c>
      <c r="AI414" s="3">
        <v>159221.82</v>
      </c>
      <c r="AJ414" s="3">
        <v>0</v>
      </c>
      <c r="AK414" s="3">
        <v>1</v>
      </c>
      <c r="AL414" s="3">
        <v>0</v>
      </c>
      <c r="AM414" s="3">
        <v>290792.76</v>
      </c>
      <c r="AN414" s="3">
        <v>0</v>
      </c>
      <c r="AO414" s="3">
        <v>8684772</v>
      </c>
      <c r="AP414" s="3">
        <v>273</v>
      </c>
      <c r="AQ414" s="3">
        <v>0</v>
      </c>
      <c r="AR414" s="3">
        <v>0</v>
      </c>
      <c r="AS414" s="3">
        <v>18.329999999999998</v>
      </c>
      <c r="AT414" s="3">
        <v>0</v>
      </c>
      <c r="AU414" s="3">
        <v>33.479999999999997</v>
      </c>
      <c r="AV414" s="3">
        <v>8685</v>
      </c>
      <c r="AW414" s="3">
        <v>51.81</v>
      </c>
      <c r="AX414" s="3">
        <v>5.0199999999999996</v>
      </c>
      <c r="AY414" s="3">
        <v>1.83</v>
      </c>
      <c r="AZ414" s="3">
        <v>0</v>
      </c>
      <c r="BA414" s="3">
        <v>0</v>
      </c>
      <c r="BB414" s="3">
        <v>0</v>
      </c>
      <c r="BC414" s="3">
        <v>0</v>
      </c>
      <c r="BD414" s="3">
        <v>1.73</v>
      </c>
      <c r="BE414" s="3">
        <v>0</v>
      </c>
      <c r="BF414" s="3">
        <v>0.26</v>
      </c>
      <c r="BG414" s="3">
        <v>2.88</v>
      </c>
      <c r="BH414" s="3">
        <v>133000</v>
      </c>
      <c r="BI414" s="3">
        <v>55876.38</v>
      </c>
      <c r="BJ414" s="3">
        <v>0</v>
      </c>
      <c r="BK414" s="3">
        <v>130000</v>
      </c>
      <c r="BL414" s="3">
        <v>0</v>
      </c>
      <c r="BM414" s="3">
        <v>0</v>
      </c>
      <c r="BN414" s="3">
        <v>36278.21</v>
      </c>
      <c r="BO414" s="3">
        <v>41456.720000000001</v>
      </c>
      <c r="BP414" s="3">
        <v>4500</v>
      </c>
      <c r="BQ414" s="3">
        <v>62239.33</v>
      </c>
      <c r="BR414" s="3">
        <v>66293.67</v>
      </c>
      <c r="BS414" s="3">
        <v>13525.28</v>
      </c>
      <c r="BT414" s="3">
        <v>40001.379999999997</v>
      </c>
      <c r="BU414" s="3">
        <v>0</v>
      </c>
      <c r="BV414" s="3">
        <v>1451.96</v>
      </c>
      <c r="BW414" s="3">
        <v>0</v>
      </c>
      <c r="BX414" s="3">
        <v>0</v>
      </c>
      <c r="BY414" s="3">
        <v>20060.18</v>
      </c>
      <c r="BZ414" s="3">
        <v>26456.720000000001</v>
      </c>
      <c r="CA414" s="3">
        <v>7353.64</v>
      </c>
      <c r="CB414" s="3">
        <v>37239.33</v>
      </c>
      <c r="CC414" s="3">
        <v>9298.41</v>
      </c>
      <c r="CD414" s="3">
        <v>0</v>
      </c>
      <c r="CE414" s="3">
        <v>0</v>
      </c>
      <c r="CF414" s="3">
        <v>0</v>
      </c>
      <c r="CG414" s="3">
        <v>0</v>
      </c>
      <c r="CH414" s="3">
        <v>0</v>
      </c>
      <c r="CI414" s="3">
        <v>0</v>
      </c>
      <c r="CJ414" s="3">
        <v>15000</v>
      </c>
      <c r="CK414" s="3">
        <v>0</v>
      </c>
      <c r="CL414" s="3">
        <v>0</v>
      </c>
      <c r="CM414" s="3">
        <v>450014.58</v>
      </c>
      <c r="CN414" s="3">
        <v>43565.15</v>
      </c>
      <c r="CO414" s="3">
        <v>15875</v>
      </c>
      <c r="CP414" s="3">
        <v>0</v>
      </c>
      <c r="CQ414" s="3">
        <v>0</v>
      </c>
      <c r="CR414" s="3">
        <v>0</v>
      </c>
      <c r="CS414" s="3">
        <v>15000</v>
      </c>
      <c r="CT414" s="3">
        <v>0</v>
      </c>
      <c r="CU414" s="3">
        <v>1468.61</v>
      </c>
      <c r="CV414" s="3">
        <v>25000</v>
      </c>
      <c r="CW414" s="3">
        <v>26600</v>
      </c>
      <c r="CX414" s="3">
        <v>45500</v>
      </c>
      <c r="CY414" s="3">
        <v>0</v>
      </c>
      <c r="CZ414" s="3">
        <v>3000</v>
      </c>
      <c r="DA414" s="3">
        <v>33305.58</v>
      </c>
      <c r="DB414" s="3">
        <v>128548.04</v>
      </c>
      <c r="DC414" s="3">
        <v>0</v>
      </c>
      <c r="DD414" s="3">
        <v>0</v>
      </c>
      <c r="DE414" s="3">
        <v>0</v>
      </c>
      <c r="DF414" s="3">
        <v>0</v>
      </c>
      <c r="DG414" s="3">
        <v>0</v>
      </c>
      <c r="DH414" s="3">
        <v>0</v>
      </c>
      <c r="DI414" s="3">
        <v>0</v>
      </c>
      <c r="DJ414" s="3">
        <v>0</v>
      </c>
      <c r="DK414" s="3">
        <v>0</v>
      </c>
      <c r="DL414" s="3">
        <v>0</v>
      </c>
      <c r="DM414" s="3">
        <v>587143.28</v>
      </c>
      <c r="DN414" s="3">
        <v>33305.58</v>
      </c>
      <c r="DO414" s="3">
        <v>0</v>
      </c>
      <c r="DP414" s="3">
        <v>0</v>
      </c>
      <c r="DQ414" s="3">
        <v>0</v>
      </c>
      <c r="DR414" s="3">
        <v>0</v>
      </c>
      <c r="DS414" s="3">
        <v>0</v>
      </c>
      <c r="DT414" s="3" t="s">
        <v>133</v>
      </c>
      <c r="DU414" s="3"/>
      <c r="DV414" s="16" t="s">
        <v>1073</v>
      </c>
    </row>
    <row r="415" spans="1:126" ht="12.75" customHeight="1" x14ac:dyDescent="0.25">
      <c r="A415" s="3" t="s">
        <v>1033</v>
      </c>
      <c r="B415" s="3" t="s">
        <v>332</v>
      </c>
      <c r="C415" s="7" t="s">
        <v>1011</v>
      </c>
      <c r="D415" s="7" t="s">
        <v>592</v>
      </c>
      <c r="E415" s="3" t="s">
        <v>125</v>
      </c>
      <c r="F415" s="8"/>
      <c r="G415" s="8"/>
      <c r="H415" s="8"/>
      <c r="I415" s="8"/>
      <c r="J415" s="5">
        <v>83</v>
      </c>
      <c r="K415" s="8"/>
      <c r="L415" s="8"/>
      <c r="M415" s="3">
        <v>0</v>
      </c>
      <c r="N415" s="3">
        <v>83</v>
      </c>
      <c r="O415" s="3">
        <v>83</v>
      </c>
      <c r="P415" s="3">
        <v>0</v>
      </c>
      <c r="Q415" s="3">
        <v>10.6</v>
      </c>
      <c r="R415" s="3">
        <v>32245.200000000001</v>
      </c>
      <c r="S415" s="3">
        <v>896.12</v>
      </c>
      <c r="T415" s="3">
        <v>1693.2</v>
      </c>
      <c r="U415" s="3">
        <v>697215.22</v>
      </c>
      <c r="V415" s="3">
        <v>863848.73</v>
      </c>
      <c r="W415" s="12">
        <v>967096.22</v>
      </c>
      <c r="X415" s="3">
        <v>1.1194999999999999</v>
      </c>
      <c r="Y415" s="3">
        <v>967096.22</v>
      </c>
      <c r="Z415" s="3">
        <v>967096.22</v>
      </c>
      <c r="AA415" s="3">
        <v>357498.75</v>
      </c>
      <c r="AB415" s="3">
        <v>0</v>
      </c>
      <c r="AC415" s="3">
        <v>14928.98</v>
      </c>
      <c r="AD415" s="3">
        <v>4153.32</v>
      </c>
      <c r="AE415" s="12">
        <v>96709.62</v>
      </c>
      <c r="AF415" s="3">
        <v>3933.36</v>
      </c>
      <c r="AG415" s="6">
        <v>275035.71999999997</v>
      </c>
      <c r="AH415" s="3">
        <v>0</v>
      </c>
      <c r="AI415" s="3">
        <v>0</v>
      </c>
      <c r="AJ415" s="3">
        <v>0</v>
      </c>
      <c r="AK415" s="3">
        <v>0</v>
      </c>
      <c r="AL415" s="3">
        <v>1</v>
      </c>
      <c r="AM415" s="3">
        <v>251116.31</v>
      </c>
      <c r="AN415" s="3">
        <v>0</v>
      </c>
      <c r="AO415" s="3">
        <v>9104153</v>
      </c>
      <c r="AP415" s="3">
        <v>0</v>
      </c>
      <c r="AQ415" s="3">
        <v>2613</v>
      </c>
      <c r="AR415" s="3">
        <v>0</v>
      </c>
      <c r="AS415" s="3">
        <v>0</v>
      </c>
      <c r="AT415" s="3">
        <v>0</v>
      </c>
      <c r="AU415" s="3">
        <v>27.58</v>
      </c>
      <c r="AV415" s="3">
        <v>9104</v>
      </c>
      <c r="AW415" s="3">
        <v>27.58</v>
      </c>
      <c r="AX415" s="3">
        <v>3.56</v>
      </c>
      <c r="AY415" s="3">
        <v>4.5199999999999996</v>
      </c>
      <c r="AZ415" s="3">
        <v>0</v>
      </c>
      <c r="BA415" s="3">
        <v>0</v>
      </c>
      <c r="BB415" s="3">
        <v>0.6</v>
      </c>
      <c r="BC415" s="3">
        <v>0</v>
      </c>
      <c r="BD415" s="3">
        <v>1.65</v>
      </c>
      <c r="BE415" s="3">
        <v>0</v>
      </c>
      <c r="BF415" s="3">
        <v>0.18</v>
      </c>
      <c r="BG415" s="3">
        <v>2.75</v>
      </c>
      <c r="BH415" s="3">
        <v>130000</v>
      </c>
      <c r="BI415" s="3">
        <v>390366.09</v>
      </c>
      <c r="BJ415" s="3">
        <v>0</v>
      </c>
      <c r="BK415" s="3">
        <v>103000</v>
      </c>
      <c r="BL415" s="3">
        <v>6500</v>
      </c>
      <c r="BM415" s="3">
        <v>0</v>
      </c>
      <c r="BN415" s="3">
        <v>58195.16</v>
      </c>
      <c r="BO415" s="3">
        <v>433384.47</v>
      </c>
      <c r="BP415" s="3">
        <v>4500</v>
      </c>
      <c r="BQ415" s="3">
        <v>63209.760000000002</v>
      </c>
      <c r="BR415" s="3">
        <v>33681.94</v>
      </c>
      <c r="BS415" s="3">
        <v>4123.58</v>
      </c>
      <c r="BT415" s="3">
        <v>349255.29</v>
      </c>
      <c r="BU415" s="3">
        <v>0</v>
      </c>
      <c r="BV415" s="3">
        <v>1522.27</v>
      </c>
      <c r="BW415" s="3">
        <v>9.57</v>
      </c>
      <c r="BX415" s="3">
        <v>0</v>
      </c>
      <c r="BY415" s="3">
        <v>37336.69</v>
      </c>
      <c r="BZ415" s="3">
        <v>258384.47</v>
      </c>
      <c r="CA415" s="3">
        <v>11061.12</v>
      </c>
      <c r="CB415" s="3">
        <v>35709.760000000002</v>
      </c>
      <c r="CC415" s="3">
        <v>28341.14</v>
      </c>
      <c r="CD415" s="3">
        <v>0</v>
      </c>
      <c r="CE415" s="3">
        <v>0</v>
      </c>
      <c r="CF415" s="3">
        <v>0</v>
      </c>
      <c r="CG415" s="3">
        <v>1000</v>
      </c>
      <c r="CH415" s="3">
        <v>0</v>
      </c>
      <c r="CI415" s="3">
        <v>5000</v>
      </c>
      <c r="CJ415" s="3">
        <v>175000</v>
      </c>
      <c r="CK415" s="3">
        <v>750</v>
      </c>
      <c r="CL415" s="3">
        <v>2500</v>
      </c>
      <c r="CM415" s="3">
        <v>251116.31</v>
      </c>
      <c r="CN415" s="3">
        <v>32451.279999999999</v>
      </c>
      <c r="CO415" s="3">
        <v>41110.800000000003</v>
      </c>
      <c r="CP415" s="3">
        <v>0</v>
      </c>
      <c r="CQ415" s="3">
        <v>5490.43</v>
      </c>
      <c r="CR415" s="3">
        <v>0</v>
      </c>
      <c r="CS415" s="3">
        <v>15000</v>
      </c>
      <c r="CT415" s="3">
        <v>0</v>
      </c>
      <c r="CU415" s="3">
        <v>1106.97</v>
      </c>
      <c r="CV415" s="3">
        <v>25000</v>
      </c>
      <c r="CW415" s="3">
        <v>26000</v>
      </c>
      <c r="CX415" s="3">
        <v>36050</v>
      </c>
      <c r="CY415" s="3">
        <v>2275</v>
      </c>
      <c r="CZ415" s="3">
        <v>500</v>
      </c>
      <c r="DA415" s="3">
        <v>32542</v>
      </c>
      <c r="DB415" s="3">
        <v>101477.73</v>
      </c>
      <c r="DC415" s="3">
        <v>0</v>
      </c>
      <c r="DD415" s="3">
        <v>0</v>
      </c>
      <c r="DE415" s="3">
        <v>0</v>
      </c>
      <c r="DF415" s="3">
        <v>0</v>
      </c>
      <c r="DG415" s="3">
        <v>0</v>
      </c>
      <c r="DH415" s="3">
        <v>0</v>
      </c>
      <c r="DI415" s="3">
        <v>0</v>
      </c>
      <c r="DJ415" s="3">
        <v>0</v>
      </c>
      <c r="DK415" s="3">
        <v>0</v>
      </c>
      <c r="DL415" s="3">
        <v>0</v>
      </c>
      <c r="DM415" s="3">
        <v>407262.25</v>
      </c>
      <c r="DN415" s="3">
        <v>32542</v>
      </c>
      <c r="DO415" s="3">
        <v>0</v>
      </c>
      <c r="DP415" s="3">
        <v>0</v>
      </c>
      <c r="DQ415" s="3">
        <v>0</v>
      </c>
      <c r="DR415" s="3">
        <v>0</v>
      </c>
      <c r="DS415" s="3">
        <v>0</v>
      </c>
      <c r="DT415" s="3" t="s">
        <v>133</v>
      </c>
      <c r="DU415" s="3"/>
      <c r="DV415" s="16" t="s">
        <v>1073</v>
      </c>
    </row>
    <row r="416" spans="1:126" ht="12.75" customHeight="1" x14ac:dyDescent="0.25">
      <c r="A416" s="3" t="s">
        <v>1072</v>
      </c>
      <c r="B416" s="3" t="s">
        <v>193</v>
      </c>
      <c r="C416" s="7" t="s">
        <v>1012</v>
      </c>
      <c r="D416" s="7" t="s">
        <v>593</v>
      </c>
      <c r="E416" s="3" t="s">
        <v>120</v>
      </c>
      <c r="F416" s="5">
        <v>5</v>
      </c>
      <c r="G416" s="8"/>
      <c r="H416" s="8"/>
      <c r="I416" s="8"/>
      <c r="J416" s="8"/>
      <c r="K416" s="8"/>
      <c r="L416" s="8"/>
      <c r="M416" s="3">
        <v>5</v>
      </c>
      <c r="N416" s="3">
        <v>0</v>
      </c>
      <c r="O416" s="3">
        <v>5</v>
      </c>
      <c r="P416" s="3">
        <v>0</v>
      </c>
      <c r="Q416" s="3">
        <v>1</v>
      </c>
      <c r="R416" s="3">
        <v>3042</v>
      </c>
      <c r="S416" s="3">
        <v>0</v>
      </c>
      <c r="T416" s="3">
        <v>102</v>
      </c>
      <c r="U416" s="3">
        <v>43467.79</v>
      </c>
      <c r="V416" s="3">
        <v>53861.5</v>
      </c>
      <c r="W416" s="12">
        <v>43467.79</v>
      </c>
      <c r="X416" s="3">
        <v>0.80700000000000005</v>
      </c>
      <c r="Y416" s="3">
        <v>43467.79</v>
      </c>
      <c r="Z416" s="3">
        <v>53861.5</v>
      </c>
      <c r="AA416" s="3">
        <v>21887.8</v>
      </c>
      <c r="AB416" s="3">
        <v>0</v>
      </c>
      <c r="AC416" s="3">
        <v>750.65</v>
      </c>
      <c r="AD416" s="3">
        <v>250.2</v>
      </c>
      <c r="AE416" s="12">
        <v>10000</v>
      </c>
      <c r="AF416" s="3">
        <v>0</v>
      </c>
      <c r="AG416" s="6">
        <v>5092.25</v>
      </c>
      <c r="AH416" s="3">
        <v>0</v>
      </c>
      <c r="AI416" s="3">
        <v>9876.31</v>
      </c>
      <c r="AJ416" s="3">
        <v>0</v>
      </c>
      <c r="AK416" s="3">
        <v>1</v>
      </c>
      <c r="AL416" s="3">
        <v>0</v>
      </c>
      <c r="AM416" s="3">
        <v>0</v>
      </c>
      <c r="AN416" s="3">
        <v>0</v>
      </c>
      <c r="AO416" s="3">
        <v>1554327</v>
      </c>
      <c r="AP416" s="3">
        <v>0</v>
      </c>
      <c r="AQ416" s="3">
        <v>0</v>
      </c>
      <c r="AR416" s="3">
        <v>0</v>
      </c>
      <c r="AS416" s="3">
        <v>6.35</v>
      </c>
      <c r="AT416" s="3">
        <v>0</v>
      </c>
      <c r="AU416" s="3">
        <v>0</v>
      </c>
      <c r="AV416" s="3">
        <v>1554</v>
      </c>
      <c r="AW416" s="3">
        <v>6.35</v>
      </c>
      <c r="AX416" s="3">
        <v>0</v>
      </c>
      <c r="AY416" s="3">
        <v>0</v>
      </c>
      <c r="AZ416" s="3">
        <v>0</v>
      </c>
      <c r="BA416" s="3">
        <v>0</v>
      </c>
      <c r="BB416" s="3">
        <v>0</v>
      </c>
      <c r="BC416" s="3">
        <v>0</v>
      </c>
      <c r="BD416" s="3">
        <v>0</v>
      </c>
      <c r="BE416" s="3">
        <v>0</v>
      </c>
      <c r="BF416" s="3">
        <v>0</v>
      </c>
      <c r="BG416" s="3">
        <v>0</v>
      </c>
      <c r="BH416" s="3">
        <v>6167.7</v>
      </c>
      <c r="BI416" s="3">
        <v>0</v>
      </c>
      <c r="BJ416" s="3">
        <v>0</v>
      </c>
      <c r="BK416" s="3">
        <v>3850</v>
      </c>
      <c r="BL416" s="3">
        <v>0</v>
      </c>
      <c r="BM416" s="3">
        <v>0</v>
      </c>
      <c r="BN416" s="3">
        <v>327.27999999999997</v>
      </c>
      <c r="BO416" s="3">
        <v>1435.94</v>
      </c>
      <c r="BP416" s="3">
        <v>0</v>
      </c>
      <c r="BQ416" s="3">
        <v>0</v>
      </c>
      <c r="BR416" s="3">
        <v>2716.78</v>
      </c>
      <c r="BS416" s="3">
        <v>0</v>
      </c>
      <c r="BT416" s="3">
        <v>0</v>
      </c>
      <c r="BU416" s="3">
        <v>0</v>
      </c>
      <c r="BV416" s="3">
        <v>58.24</v>
      </c>
      <c r="BW416" s="3">
        <v>0</v>
      </c>
      <c r="BX416" s="3">
        <v>0</v>
      </c>
      <c r="BY416" s="3">
        <v>273.76</v>
      </c>
      <c r="BZ416" s="3">
        <v>1435.94</v>
      </c>
      <c r="CA416" s="3">
        <v>0</v>
      </c>
      <c r="CB416" s="3">
        <v>0</v>
      </c>
      <c r="CC416" s="3">
        <v>0</v>
      </c>
      <c r="CD416" s="3">
        <v>0</v>
      </c>
      <c r="CE416" s="3">
        <v>0</v>
      </c>
      <c r="CF416" s="3">
        <v>0</v>
      </c>
      <c r="CG416" s="3">
        <v>0</v>
      </c>
      <c r="CH416" s="3">
        <v>0</v>
      </c>
      <c r="CI416" s="3">
        <v>0</v>
      </c>
      <c r="CJ416" s="3">
        <v>0</v>
      </c>
      <c r="CK416" s="3">
        <v>0</v>
      </c>
      <c r="CL416" s="3">
        <v>0</v>
      </c>
      <c r="CM416" s="3">
        <v>9876.31</v>
      </c>
      <c r="CN416" s="3">
        <v>0</v>
      </c>
      <c r="CO416" s="3">
        <v>0</v>
      </c>
      <c r="CP416" s="3">
        <v>0</v>
      </c>
      <c r="CQ416" s="3">
        <v>0</v>
      </c>
      <c r="CR416" s="3">
        <v>0</v>
      </c>
      <c r="CS416" s="3">
        <v>0</v>
      </c>
      <c r="CT416" s="3">
        <v>0</v>
      </c>
      <c r="CU416" s="3">
        <v>0</v>
      </c>
      <c r="CV416" s="3">
        <v>0</v>
      </c>
      <c r="CW416" s="3">
        <v>458.61</v>
      </c>
      <c r="CX416" s="3">
        <v>1000</v>
      </c>
      <c r="CY416" s="3">
        <v>0</v>
      </c>
      <c r="CZ416" s="3">
        <v>0</v>
      </c>
      <c r="DA416" s="3">
        <v>3083.85</v>
      </c>
      <c r="DB416" s="3">
        <v>3791.76</v>
      </c>
      <c r="DC416" s="3">
        <v>0</v>
      </c>
      <c r="DD416" s="3">
        <v>0</v>
      </c>
      <c r="DE416" s="3">
        <v>0</v>
      </c>
      <c r="DF416" s="3">
        <v>0</v>
      </c>
      <c r="DG416" s="3">
        <v>0</v>
      </c>
      <c r="DH416" s="3">
        <v>0</v>
      </c>
      <c r="DI416" s="3">
        <v>0</v>
      </c>
      <c r="DJ416" s="3">
        <v>0</v>
      </c>
      <c r="DK416" s="3">
        <v>0</v>
      </c>
      <c r="DL416" s="3">
        <v>0</v>
      </c>
      <c r="DM416" s="3">
        <v>25782.45</v>
      </c>
      <c r="DN416" s="3">
        <v>3083.85</v>
      </c>
      <c r="DO416" s="3">
        <v>0</v>
      </c>
      <c r="DP416" s="3">
        <v>0</v>
      </c>
      <c r="DQ416" s="3">
        <v>0</v>
      </c>
      <c r="DR416" s="3">
        <v>0</v>
      </c>
      <c r="DS416" s="3">
        <v>0</v>
      </c>
      <c r="DT416" s="3" t="s">
        <v>121</v>
      </c>
      <c r="DU416" s="3" t="s">
        <v>122</v>
      </c>
      <c r="DV416" s="16" t="s">
        <v>1075</v>
      </c>
    </row>
    <row r="417" spans="1:126" ht="12.75" customHeight="1" x14ac:dyDescent="0.25">
      <c r="A417" s="3" t="s">
        <v>1023</v>
      </c>
      <c r="B417" s="3" t="s">
        <v>252</v>
      </c>
      <c r="C417" s="7" t="s">
        <v>1013</v>
      </c>
      <c r="D417" s="7" t="s">
        <v>594</v>
      </c>
      <c r="E417" s="3" t="s">
        <v>129</v>
      </c>
      <c r="F417" s="5">
        <v>147</v>
      </c>
      <c r="G417" s="8"/>
      <c r="H417" s="8"/>
      <c r="I417" s="8"/>
      <c r="J417" s="5">
        <v>49</v>
      </c>
      <c r="K417" s="8"/>
      <c r="L417" s="5">
        <v>32</v>
      </c>
      <c r="M417" s="3">
        <v>179</v>
      </c>
      <c r="N417" s="3">
        <v>49</v>
      </c>
      <c r="O417" s="3">
        <v>228</v>
      </c>
      <c r="P417" s="3">
        <v>200</v>
      </c>
      <c r="Q417" s="3">
        <v>20.696999999999999</v>
      </c>
      <c r="R417" s="3">
        <v>62960.27</v>
      </c>
      <c r="S417" s="3">
        <v>946.95</v>
      </c>
      <c r="T417" s="3">
        <v>4651.2</v>
      </c>
      <c r="U417" s="3">
        <v>1417638.81</v>
      </c>
      <c r="V417" s="3">
        <v>1757648.65</v>
      </c>
      <c r="W417" s="12">
        <v>1757648.65</v>
      </c>
      <c r="X417" s="3">
        <v>1</v>
      </c>
      <c r="Y417" s="3">
        <v>1757648.65</v>
      </c>
      <c r="Z417" s="3">
        <v>1757648.65</v>
      </c>
      <c r="AA417" s="3">
        <v>725003.95</v>
      </c>
      <c r="AB417" s="3">
        <v>0</v>
      </c>
      <c r="AC417" s="3">
        <v>33478.99</v>
      </c>
      <c r="AD417" s="3">
        <v>11158.92</v>
      </c>
      <c r="AE417" s="12">
        <v>110356.85</v>
      </c>
      <c r="AF417" s="3">
        <v>0</v>
      </c>
      <c r="AG417" s="6">
        <v>33713.800000000003</v>
      </c>
      <c r="AH417" s="3">
        <v>0</v>
      </c>
      <c r="AI417" s="3">
        <v>362430.95199999999</v>
      </c>
      <c r="AJ417" s="3">
        <v>195155.128</v>
      </c>
      <c r="AK417" s="3">
        <v>0.65</v>
      </c>
      <c r="AL417" s="3">
        <v>0.35</v>
      </c>
      <c r="AM417" s="3">
        <v>339107.41</v>
      </c>
      <c r="AN417" s="3">
        <v>902.43</v>
      </c>
      <c r="AO417" s="3">
        <v>25123252</v>
      </c>
      <c r="AP417" s="3">
        <v>0</v>
      </c>
      <c r="AQ417" s="3">
        <v>0</v>
      </c>
      <c r="AR417" s="3">
        <v>0</v>
      </c>
      <c r="AS417" s="3">
        <v>14.43</v>
      </c>
      <c r="AT417" s="3">
        <v>7.77</v>
      </c>
      <c r="AU417" s="3">
        <v>13.5</v>
      </c>
      <c r="AV417" s="3">
        <v>25123</v>
      </c>
      <c r="AW417" s="3">
        <v>35.700000000000003</v>
      </c>
      <c r="AX417" s="3">
        <v>7.33</v>
      </c>
      <c r="AY417" s="3">
        <v>1.77</v>
      </c>
      <c r="AZ417" s="3">
        <v>0</v>
      </c>
      <c r="BA417" s="3">
        <v>0</v>
      </c>
      <c r="BB417" s="3">
        <v>0.08</v>
      </c>
      <c r="BC417" s="3">
        <v>0</v>
      </c>
      <c r="BD417" s="3">
        <v>3.31</v>
      </c>
      <c r="BE417" s="3">
        <v>0</v>
      </c>
      <c r="BF417" s="3">
        <v>46.58</v>
      </c>
      <c r="BG417" s="3">
        <v>7.67</v>
      </c>
      <c r="BH417" s="3">
        <v>223302</v>
      </c>
      <c r="BI417" s="3">
        <v>136697.10999999999</v>
      </c>
      <c r="BJ417" s="3">
        <v>5100</v>
      </c>
      <c r="BK417" s="3">
        <v>267700</v>
      </c>
      <c r="BL417" s="3">
        <v>14200</v>
      </c>
      <c r="BM417" s="3">
        <v>0</v>
      </c>
      <c r="BN417" s="3">
        <v>97326.56</v>
      </c>
      <c r="BO417" s="3">
        <v>12220.17</v>
      </c>
      <c r="BP417" s="3">
        <v>1190205</v>
      </c>
      <c r="BQ417" s="3">
        <v>210364.68</v>
      </c>
      <c r="BR417" s="3">
        <v>0</v>
      </c>
      <c r="BS417" s="3">
        <v>0</v>
      </c>
      <c r="BT417" s="3">
        <v>92220.31</v>
      </c>
      <c r="BU417" s="3">
        <v>40691.24</v>
      </c>
      <c r="BV417" s="3">
        <v>33449.46</v>
      </c>
      <c r="BW417" s="3">
        <v>12133</v>
      </c>
      <c r="BX417" s="3">
        <v>0</v>
      </c>
      <c r="BY417" s="3">
        <v>12392.42</v>
      </c>
      <c r="BZ417" s="3">
        <v>3169.16</v>
      </c>
      <c r="CA417" s="3">
        <v>19904.490000000002</v>
      </c>
      <c r="CB417" s="3">
        <v>17668.68</v>
      </c>
      <c r="CC417" s="3">
        <v>1578.28</v>
      </c>
      <c r="CD417" s="3">
        <v>0</v>
      </c>
      <c r="CE417" s="3">
        <v>0</v>
      </c>
      <c r="CF417" s="3">
        <v>0</v>
      </c>
      <c r="CG417" s="3">
        <v>0</v>
      </c>
      <c r="CH417" s="3">
        <v>0</v>
      </c>
      <c r="CI417" s="3">
        <v>0</v>
      </c>
      <c r="CJ417" s="3">
        <v>9051.01</v>
      </c>
      <c r="CK417" s="3">
        <v>0</v>
      </c>
      <c r="CL417" s="3">
        <v>0</v>
      </c>
      <c r="CM417" s="3">
        <v>896693.49</v>
      </c>
      <c r="CN417" s="3">
        <v>184052.79</v>
      </c>
      <c r="CO417" s="3">
        <v>44476.800000000003</v>
      </c>
      <c r="CP417" s="3">
        <v>0</v>
      </c>
      <c r="CQ417" s="3">
        <v>2067</v>
      </c>
      <c r="CR417" s="3">
        <v>0</v>
      </c>
      <c r="CS417" s="3">
        <v>83188.62</v>
      </c>
      <c r="CT417" s="3">
        <v>0</v>
      </c>
      <c r="CU417" s="3">
        <v>1170300.51</v>
      </c>
      <c r="CV417" s="3">
        <v>192696</v>
      </c>
      <c r="CW417" s="3">
        <v>19807</v>
      </c>
      <c r="CX417" s="3">
        <v>93695</v>
      </c>
      <c r="CY417" s="3">
        <v>4970</v>
      </c>
      <c r="CZ417" s="3">
        <v>0</v>
      </c>
      <c r="DA417" s="3">
        <v>18835.46</v>
      </c>
      <c r="DB417" s="3">
        <v>234250.54</v>
      </c>
      <c r="DC417" s="3">
        <v>0</v>
      </c>
      <c r="DD417" s="3">
        <v>0</v>
      </c>
      <c r="DE417" s="3">
        <v>0</v>
      </c>
      <c r="DF417" s="3">
        <v>0</v>
      </c>
      <c r="DG417" s="3">
        <v>0</v>
      </c>
      <c r="DH417" s="3">
        <v>0</v>
      </c>
      <c r="DI417" s="3">
        <v>0</v>
      </c>
      <c r="DJ417" s="3">
        <v>0</v>
      </c>
      <c r="DK417" s="3">
        <v>0</v>
      </c>
      <c r="DL417" s="3">
        <v>0</v>
      </c>
      <c r="DM417" s="3">
        <v>827241.36</v>
      </c>
      <c r="DN417" s="3">
        <v>18835.47</v>
      </c>
      <c r="DO417" s="3">
        <v>0</v>
      </c>
      <c r="DP417" s="3">
        <v>0</v>
      </c>
      <c r="DQ417" s="3">
        <v>0</v>
      </c>
      <c r="DR417" s="3">
        <v>0</v>
      </c>
      <c r="DS417" s="3">
        <v>0</v>
      </c>
      <c r="DT417" s="3" t="s">
        <v>121</v>
      </c>
      <c r="DU417" s="3" t="s">
        <v>122</v>
      </c>
      <c r="DV417" s="16" t="s">
        <v>1076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2"/>
  <sheetViews>
    <sheetView workbookViewId="0">
      <selection activeCell="H11" sqref="H11"/>
    </sheetView>
  </sheetViews>
  <sheetFormatPr defaultRowHeight="15" x14ac:dyDescent="0.25"/>
  <cols>
    <col min="1" max="1" width="19.42578125" customWidth="1"/>
    <col min="2" max="2" width="36" bestFit="1" customWidth="1"/>
    <col min="3" max="4" width="14.28515625" bestFit="1" customWidth="1"/>
    <col min="5" max="5" width="12" bestFit="1" customWidth="1"/>
    <col min="6" max="6" width="8.85546875" bestFit="1" customWidth="1"/>
  </cols>
  <sheetData>
    <row r="1" spans="1:6" x14ac:dyDescent="0.25">
      <c r="A1" s="91"/>
      <c r="B1" s="91"/>
      <c r="D1" s="35"/>
    </row>
    <row r="2" spans="1:6" x14ac:dyDescent="0.25">
      <c r="A2" s="91"/>
      <c r="B2" s="91"/>
      <c r="D2" s="35"/>
    </row>
    <row r="3" spans="1:6" x14ac:dyDescent="0.25">
      <c r="A3" s="91"/>
      <c r="B3" s="91"/>
      <c r="D3" s="35"/>
    </row>
    <row r="4" spans="1:6" x14ac:dyDescent="0.25">
      <c r="A4" s="91"/>
      <c r="B4" s="91"/>
      <c r="D4" s="35"/>
    </row>
    <row r="5" spans="1:6" x14ac:dyDescent="0.25">
      <c r="A5" s="91"/>
      <c r="B5" s="91"/>
      <c r="D5" s="35"/>
    </row>
    <row r="6" spans="1:6" x14ac:dyDescent="0.25">
      <c r="A6" t="s">
        <v>1218</v>
      </c>
      <c r="D6" s="35"/>
    </row>
    <row r="7" spans="1:6" x14ac:dyDescent="0.25">
      <c r="A7" s="36" t="s">
        <v>1098</v>
      </c>
      <c r="B7" s="36" t="s">
        <v>1099</v>
      </c>
      <c r="C7" s="37" t="s">
        <v>1100</v>
      </c>
      <c r="D7" s="38" t="s">
        <v>1219</v>
      </c>
      <c r="E7" s="37" t="s">
        <v>1101</v>
      </c>
      <c r="F7" s="37" t="s">
        <v>1102</v>
      </c>
    </row>
    <row r="8" spans="1:6" x14ac:dyDescent="0.25">
      <c r="A8" s="39" t="s">
        <v>5</v>
      </c>
      <c r="B8" s="39" t="s">
        <v>1103</v>
      </c>
      <c r="C8" s="41">
        <v>102059</v>
      </c>
      <c r="D8" s="46">
        <v>103111</v>
      </c>
      <c r="E8" s="40">
        <f t="shared" ref="E8:E71" si="0">D8-C8</f>
        <v>1052</v>
      </c>
      <c r="F8" s="42">
        <f>(D8-C8)/D8</f>
        <v>1.0202597201074571E-2</v>
      </c>
    </row>
    <row r="9" spans="1:6" x14ac:dyDescent="0.25">
      <c r="A9" s="39" t="s">
        <v>6</v>
      </c>
      <c r="B9" s="39" t="s">
        <v>1104</v>
      </c>
      <c r="C9" s="44">
        <v>45466</v>
      </c>
      <c r="D9" s="56">
        <v>44598</v>
      </c>
      <c r="E9" s="43">
        <f t="shared" si="0"/>
        <v>-868</v>
      </c>
      <c r="F9" s="45">
        <f t="shared" ref="F9:F72" si="1">(D9-C9)/D9</f>
        <v>-1.9462756177407059E-2</v>
      </c>
    </row>
    <row r="10" spans="1:6" x14ac:dyDescent="0.25">
      <c r="A10" s="39"/>
      <c r="B10" s="39" t="s">
        <v>1105</v>
      </c>
      <c r="C10" s="41">
        <v>147525</v>
      </c>
      <c r="D10" s="46">
        <v>147709</v>
      </c>
      <c r="E10" s="40">
        <f t="shared" si="0"/>
        <v>184</v>
      </c>
      <c r="F10" s="42">
        <f t="shared" si="1"/>
        <v>1.2456925441239194E-3</v>
      </c>
    </row>
    <row r="11" spans="1:6" x14ac:dyDescent="0.25">
      <c r="A11" s="39" t="s">
        <v>1089</v>
      </c>
      <c r="B11" s="39" t="s">
        <v>1106</v>
      </c>
      <c r="C11" s="41">
        <v>3226800</v>
      </c>
      <c r="D11" s="46">
        <v>3784400</v>
      </c>
      <c r="E11" s="40">
        <f t="shared" si="0"/>
        <v>557600</v>
      </c>
      <c r="F11" s="42">
        <f t="shared" si="1"/>
        <v>0.14734171863439383</v>
      </c>
    </row>
    <row r="12" spans="1:6" x14ac:dyDescent="0.25">
      <c r="A12" s="39" t="s">
        <v>9</v>
      </c>
      <c r="B12" s="39" t="s">
        <v>1107</v>
      </c>
      <c r="C12" s="41">
        <v>12261.062999999987</v>
      </c>
      <c r="D12" s="46">
        <v>11996.499999999995</v>
      </c>
      <c r="E12" s="40">
        <f t="shared" si="0"/>
        <v>-264.56299999999283</v>
      </c>
      <c r="F12" s="42">
        <f t="shared" si="1"/>
        <v>-2.2053348893426663E-2</v>
      </c>
    </row>
    <row r="13" spans="1:6" x14ac:dyDescent="0.25">
      <c r="A13" s="39" t="s">
        <v>10</v>
      </c>
      <c r="B13" s="39" t="s">
        <v>1108</v>
      </c>
      <c r="C13" s="41">
        <v>37298153.690000005</v>
      </c>
      <c r="D13" s="46">
        <v>36493352.959999986</v>
      </c>
      <c r="E13" s="40">
        <f t="shared" si="0"/>
        <v>-804800.73000001907</v>
      </c>
      <c r="F13" s="42">
        <f t="shared" si="1"/>
        <v>-2.205335121938928E-2</v>
      </c>
    </row>
    <row r="14" spans="1:6" x14ac:dyDescent="0.25">
      <c r="A14" s="39" t="s">
        <v>11</v>
      </c>
      <c r="B14" s="39" t="s">
        <v>1109</v>
      </c>
      <c r="C14" s="41">
        <v>5000000.0000000019</v>
      </c>
      <c r="D14" s="46">
        <v>4999999.9999999991</v>
      </c>
      <c r="E14" s="40">
        <f t="shared" si="0"/>
        <v>0</v>
      </c>
      <c r="F14" s="42">
        <v>0</v>
      </c>
    </row>
    <row r="15" spans="1:6" x14ac:dyDescent="0.25">
      <c r="A15" s="39" t="s">
        <v>1090</v>
      </c>
      <c r="B15" s="39" t="s">
        <v>1110</v>
      </c>
      <c r="C15" s="41">
        <v>3009640.7999999993</v>
      </c>
      <c r="D15" s="46">
        <v>3013357.6000000006</v>
      </c>
      <c r="E15" s="40">
        <f t="shared" si="0"/>
        <v>3716.8000000012107</v>
      </c>
      <c r="F15" s="42">
        <f t="shared" si="1"/>
        <v>1.2334413944104111E-3</v>
      </c>
    </row>
    <row r="16" spans="1:6" x14ac:dyDescent="0.25">
      <c r="A16" s="39" t="s">
        <v>13</v>
      </c>
      <c r="B16" s="39" t="s">
        <v>1111</v>
      </c>
      <c r="C16" s="41">
        <v>795351669.81999946</v>
      </c>
      <c r="D16" s="46">
        <v>812156615.55999982</v>
      </c>
      <c r="E16" s="40">
        <f t="shared" si="0"/>
        <v>16804945.740000367</v>
      </c>
      <c r="F16" s="42">
        <f t="shared" si="1"/>
        <v>2.0691755035958166E-2</v>
      </c>
    </row>
    <row r="17" spans="1:6" x14ac:dyDescent="0.25">
      <c r="A17" s="39" t="s">
        <v>14</v>
      </c>
      <c r="B17" s="39" t="s">
        <v>1112</v>
      </c>
      <c r="C17" s="41">
        <v>990712573.49999976</v>
      </c>
      <c r="D17" s="46">
        <v>1011967009.5500001</v>
      </c>
      <c r="E17" s="40">
        <f t="shared" si="0"/>
        <v>21254436.05000031</v>
      </c>
      <c r="F17" s="42">
        <f t="shared" si="1"/>
        <v>2.1003091849260677E-2</v>
      </c>
    </row>
    <row r="18" spans="1:6" x14ac:dyDescent="0.25">
      <c r="A18" s="39" t="s">
        <v>15</v>
      </c>
      <c r="B18" s="39" t="s">
        <v>1113</v>
      </c>
      <c r="C18" s="46">
        <v>967179082.14999962</v>
      </c>
      <c r="D18" s="46">
        <v>985182536.79999971</v>
      </c>
      <c r="E18" s="47">
        <f t="shared" si="0"/>
        <v>18003454.650000095</v>
      </c>
      <c r="F18" s="48">
        <f t="shared" si="1"/>
        <v>1.8274232416337428E-2</v>
      </c>
    </row>
    <row r="19" spans="1:6" x14ac:dyDescent="0.25">
      <c r="A19" s="49" t="s">
        <v>16</v>
      </c>
      <c r="B19" s="49" t="s">
        <v>1114</v>
      </c>
      <c r="C19" s="41">
        <v>408.02290000000011</v>
      </c>
      <c r="D19" s="46">
        <v>406.74610000000024</v>
      </c>
      <c r="E19" s="50"/>
      <c r="F19" s="42">
        <f t="shared" si="1"/>
        <v>-3.1390589854453817E-3</v>
      </c>
    </row>
    <row r="20" spans="1:6" x14ac:dyDescent="0.25">
      <c r="A20" s="39" t="s">
        <v>17</v>
      </c>
      <c r="B20" s="39" t="s">
        <v>1115</v>
      </c>
      <c r="C20" s="41">
        <v>962248064.60000026</v>
      </c>
      <c r="D20" s="46">
        <v>982424427.58999979</v>
      </c>
      <c r="E20" s="40">
        <f t="shared" si="0"/>
        <v>20176362.989999533</v>
      </c>
      <c r="F20" s="42">
        <f t="shared" si="1"/>
        <v>2.0537318111576757E-2</v>
      </c>
    </row>
    <row r="21" spans="1:6" x14ac:dyDescent="0.25">
      <c r="A21" s="39" t="s">
        <v>18</v>
      </c>
      <c r="B21" s="39" t="s">
        <v>1116</v>
      </c>
      <c r="C21" s="41">
        <v>1010532233.8499993</v>
      </c>
      <c r="D21" s="46">
        <v>1025403601.8699999</v>
      </c>
      <c r="E21" s="40">
        <f t="shared" si="0"/>
        <v>14871368.020000577</v>
      </c>
      <c r="F21" s="42">
        <f t="shared" si="1"/>
        <v>1.4502941078888429E-2</v>
      </c>
    </row>
    <row r="22" spans="1:6" x14ac:dyDescent="0.25">
      <c r="A22" s="39" t="s">
        <v>19</v>
      </c>
      <c r="B22" s="39" t="s">
        <v>1117</v>
      </c>
      <c r="C22" s="41">
        <v>387642874.57000005</v>
      </c>
      <c r="D22" s="46">
        <v>397145746.2700004</v>
      </c>
      <c r="E22" s="40">
        <f t="shared" si="0"/>
        <v>9502871.7000003457</v>
      </c>
      <c r="F22" s="42">
        <f t="shared" si="1"/>
        <v>2.3927920138265304E-2</v>
      </c>
    </row>
    <row r="23" spans="1:6" x14ac:dyDescent="0.25">
      <c r="A23" s="39" t="s">
        <v>20</v>
      </c>
      <c r="B23" s="39" t="s">
        <v>1118</v>
      </c>
      <c r="C23" s="41">
        <v>102084.90000000001</v>
      </c>
      <c r="D23" s="46">
        <v>85679.37000000001</v>
      </c>
      <c r="E23" s="40">
        <f t="shared" si="0"/>
        <v>-16405.53</v>
      </c>
      <c r="F23" s="42">
        <f t="shared" si="1"/>
        <v>-0.1914758476865551</v>
      </c>
    </row>
    <row r="24" spans="1:6" x14ac:dyDescent="0.25">
      <c r="A24" s="39" t="s">
        <v>21</v>
      </c>
      <c r="B24" s="39" t="s">
        <v>1119</v>
      </c>
      <c r="C24" s="41">
        <v>37043355.509999983</v>
      </c>
      <c r="D24" s="46">
        <v>37098400.410000004</v>
      </c>
      <c r="E24" s="40">
        <f t="shared" si="0"/>
        <v>55044.900000020862</v>
      </c>
      <c r="F24" s="42">
        <f t="shared" si="1"/>
        <v>1.4837539999482919E-3</v>
      </c>
    </row>
    <row r="25" spans="1:6" x14ac:dyDescent="0.25">
      <c r="A25" s="39" t="s">
        <v>22</v>
      </c>
      <c r="B25" s="39" t="s">
        <v>1120</v>
      </c>
      <c r="C25" s="41">
        <v>2514168.5399999982</v>
      </c>
      <c r="D25" s="46">
        <v>2497546.4399999967</v>
      </c>
      <c r="E25" s="40">
        <f t="shared" si="0"/>
        <v>-16622.10000000149</v>
      </c>
      <c r="F25" s="42">
        <f t="shared" si="1"/>
        <v>-6.6553717415566904E-3</v>
      </c>
    </row>
    <row r="26" spans="1:6" x14ac:dyDescent="0.25">
      <c r="A26" s="39" t="s">
        <v>23</v>
      </c>
      <c r="B26" s="39" t="s">
        <v>1121</v>
      </c>
      <c r="C26" s="41">
        <v>72160399.220000014</v>
      </c>
      <c r="D26" s="46">
        <v>73965179.360000059</v>
      </c>
      <c r="E26" s="40">
        <f t="shared" si="0"/>
        <v>1804780.1400000453</v>
      </c>
      <c r="F26" s="42">
        <f t="shared" si="1"/>
        <v>2.4400402400376792E-2</v>
      </c>
    </row>
    <row r="27" spans="1:6" x14ac:dyDescent="0.25">
      <c r="A27" s="39" t="s">
        <v>24</v>
      </c>
      <c r="B27" s="39" t="s">
        <v>1122</v>
      </c>
      <c r="C27" s="41">
        <v>4783388.1499999985</v>
      </c>
      <c r="D27" s="46">
        <v>5066197.790000001</v>
      </c>
      <c r="E27" s="40">
        <f t="shared" si="0"/>
        <v>282809.64000000246</v>
      </c>
      <c r="F27" s="42">
        <f t="shared" si="1"/>
        <v>5.5822858033342283E-2</v>
      </c>
    </row>
    <row r="28" spans="1:6" x14ac:dyDescent="0.25">
      <c r="A28" s="39" t="s">
        <v>1123</v>
      </c>
      <c r="B28" s="39" t="s">
        <v>1124</v>
      </c>
      <c r="C28" s="41">
        <v>61075288.290000051</v>
      </c>
      <c r="D28" s="46">
        <v>67492628.950000018</v>
      </c>
      <c r="E28" s="40">
        <f t="shared" si="0"/>
        <v>6417340.6599999666</v>
      </c>
      <c r="F28" s="42">
        <f t="shared" si="1"/>
        <v>9.5082096516851788E-2</v>
      </c>
    </row>
    <row r="29" spans="1:6" x14ac:dyDescent="0.25">
      <c r="A29" s="39" t="s">
        <v>26</v>
      </c>
      <c r="B29" s="39" t="s">
        <v>1125</v>
      </c>
      <c r="C29" s="41">
        <v>140639973.89999992</v>
      </c>
      <c r="D29" s="46">
        <v>144887679.64999998</v>
      </c>
      <c r="E29" s="40">
        <f t="shared" si="0"/>
        <v>4247705.7500000596</v>
      </c>
      <c r="F29" s="42">
        <f t="shared" si="1"/>
        <v>2.9317232219199671E-2</v>
      </c>
    </row>
    <row r="30" spans="1:6" x14ac:dyDescent="0.25">
      <c r="A30" s="51" t="s">
        <v>27</v>
      </c>
      <c r="B30" s="51" t="s">
        <v>1126</v>
      </c>
      <c r="C30" s="41">
        <v>74870693.086200044</v>
      </c>
      <c r="D30" s="46">
        <v>75151560.953200027</v>
      </c>
      <c r="E30" s="40">
        <f t="shared" si="0"/>
        <v>280867.86699998379</v>
      </c>
      <c r="F30" s="42">
        <f t="shared" si="1"/>
        <v>3.7373524040956617E-3</v>
      </c>
    </row>
    <row r="31" spans="1:6" x14ac:dyDescent="0.25">
      <c r="A31" s="51" t="s">
        <v>28</v>
      </c>
      <c r="B31" s="51" t="s">
        <v>1127</v>
      </c>
      <c r="C31" s="41">
        <v>45690246.683800004</v>
      </c>
      <c r="D31" s="46">
        <v>44623413.326799996</v>
      </c>
      <c r="E31" s="40">
        <f t="shared" si="0"/>
        <v>-1066833.3570000082</v>
      </c>
      <c r="F31" s="42">
        <f t="shared" si="1"/>
        <v>-2.3907479895969495E-2</v>
      </c>
    </row>
    <row r="32" spans="1:6" x14ac:dyDescent="0.25">
      <c r="A32" s="51" t="s">
        <v>29</v>
      </c>
      <c r="B32" s="51" t="s">
        <v>1128</v>
      </c>
      <c r="C32" s="41">
        <v>284.56000000000006</v>
      </c>
      <c r="D32" s="46">
        <v>281.86000000000007</v>
      </c>
      <c r="E32" s="40"/>
      <c r="F32" s="42"/>
    </row>
    <row r="33" spans="1:6" x14ac:dyDescent="0.25">
      <c r="A33" s="51" t="s">
        <v>30</v>
      </c>
      <c r="B33" s="51" t="s">
        <v>1129</v>
      </c>
      <c r="C33" s="41">
        <v>131.44000000000003</v>
      </c>
      <c r="D33" s="46">
        <v>130.14000000000001</v>
      </c>
      <c r="E33" s="40"/>
      <c r="F33" s="42"/>
    </row>
    <row r="34" spans="1:6" x14ac:dyDescent="0.25">
      <c r="A34" s="51" t="s">
        <v>31</v>
      </c>
      <c r="B34" s="51" t="s">
        <v>1130</v>
      </c>
      <c r="C34" s="41">
        <v>165125289.71000007</v>
      </c>
      <c r="D34" s="46">
        <v>166780278.23000005</v>
      </c>
      <c r="E34" s="40">
        <f t="shared" si="0"/>
        <v>1654988.5199999809</v>
      </c>
      <c r="F34" s="42">
        <f t="shared" si="1"/>
        <v>9.9231668010389823E-3</v>
      </c>
    </row>
    <row r="35" spans="1:6" x14ac:dyDescent="0.25">
      <c r="A35" s="51" t="s">
        <v>32</v>
      </c>
      <c r="B35" s="51" t="s">
        <v>1131</v>
      </c>
      <c r="C35" s="41">
        <v>1164314.0400000003</v>
      </c>
      <c r="D35" s="46">
        <v>1072432.93</v>
      </c>
      <c r="E35" s="40">
        <f t="shared" si="0"/>
        <v>-91881.110000000335</v>
      </c>
      <c r="F35" s="42">
        <f t="shared" si="1"/>
        <v>-8.5675390441433324E-2</v>
      </c>
    </row>
    <row r="36" spans="1:6" x14ac:dyDescent="0.25">
      <c r="A36" s="39" t="s">
        <v>33</v>
      </c>
      <c r="B36" s="39" t="s">
        <v>1132</v>
      </c>
      <c r="C36" s="41">
        <v>4325740398</v>
      </c>
      <c r="D36" s="46">
        <v>4415946856</v>
      </c>
      <c r="E36" s="40">
        <f t="shared" si="0"/>
        <v>90206458</v>
      </c>
      <c r="F36" s="42">
        <f t="shared" si="1"/>
        <v>2.0427432879414162E-2</v>
      </c>
    </row>
    <row r="37" spans="1:6" x14ac:dyDescent="0.25">
      <c r="A37" s="39" t="s">
        <v>34</v>
      </c>
      <c r="B37" s="39" t="s">
        <v>1133</v>
      </c>
      <c r="C37" s="41">
        <v>2362042</v>
      </c>
      <c r="D37" s="46">
        <v>2467612</v>
      </c>
      <c r="E37" s="40">
        <f t="shared" si="0"/>
        <v>105570</v>
      </c>
      <c r="F37" s="42">
        <f t="shared" si="1"/>
        <v>4.2782252639393878E-2</v>
      </c>
    </row>
    <row r="38" spans="1:6" x14ac:dyDescent="0.25">
      <c r="A38" s="39" t="s">
        <v>35</v>
      </c>
      <c r="B38" s="39" t="s">
        <v>1134</v>
      </c>
      <c r="C38" s="41">
        <v>2245613</v>
      </c>
      <c r="D38" s="46">
        <v>2349878</v>
      </c>
      <c r="E38" s="40">
        <f t="shared" si="0"/>
        <v>104265</v>
      </c>
      <c r="F38" s="42">
        <f t="shared" si="1"/>
        <v>4.4370388590386396E-2</v>
      </c>
    </row>
    <row r="39" spans="1:6" x14ac:dyDescent="0.25">
      <c r="A39" s="39" t="s">
        <v>36</v>
      </c>
      <c r="B39" s="39" t="s">
        <v>1135</v>
      </c>
      <c r="C39" s="41">
        <v>80.31</v>
      </c>
      <c r="D39" s="46">
        <v>52.680000000000007</v>
      </c>
      <c r="E39" s="40">
        <f t="shared" si="0"/>
        <v>-27.629999999999995</v>
      </c>
      <c r="F39" s="42">
        <f t="shared" si="1"/>
        <v>-0.52448747152619579</v>
      </c>
    </row>
    <row r="40" spans="1:6" x14ac:dyDescent="0.25">
      <c r="A40" s="39" t="s">
        <v>37</v>
      </c>
      <c r="B40" s="39" t="s">
        <v>1136</v>
      </c>
      <c r="C40" s="41">
        <v>9025.6300000000028</v>
      </c>
      <c r="D40" s="46">
        <v>8781.4799999999977</v>
      </c>
      <c r="E40" s="40">
        <f t="shared" si="0"/>
        <v>-244.15000000000509</v>
      </c>
      <c r="F40" s="42">
        <f t="shared" si="1"/>
        <v>-2.7802830502376041E-2</v>
      </c>
    </row>
    <row r="41" spans="1:6" x14ac:dyDescent="0.25">
      <c r="A41" s="39" t="s">
        <v>38</v>
      </c>
      <c r="B41" s="39" t="s">
        <v>1137</v>
      </c>
      <c r="C41" s="41">
        <v>2926.75</v>
      </c>
      <c r="D41" s="46">
        <v>2788.66</v>
      </c>
      <c r="E41" s="40">
        <f t="shared" si="0"/>
        <v>-138.09000000000015</v>
      </c>
      <c r="F41" s="42">
        <f t="shared" si="1"/>
        <v>-4.95184066899515E-2</v>
      </c>
    </row>
    <row r="42" spans="1:6" x14ac:dyDescent="0.25">
      <c r="A42" s="39" t="s">
        <v>39</v>
      </c>
      <c r="B42" s="39" t="s">
        <v>1138</v>
      </c>
      <c r="C42" s="41">
        <v>15830.330000000007</v>
      </c>
      <c r="D42" s="46">
        <v>15899.320000000002</v>
      </c>
      <c r="E42" s="40">
        <f t="shared" si="0"/>
        <v>68.989999999994325</v>
      </c>
      <c r="F42" s="42">
        <f t="shared" si="1"/>
        <v>4.339179285654627E-3</v>
      </c>
    </row>
    <row r="43" spans="1:6" x14ac:dyDescent="0.25">
      <c r="A43" s="39" t="s">
        <v>40</v>
      </c>
      <c r="B43" s="39" t="s">
        <v>1139</v>
      </c>
      <c r="C43" s="52"/>
      <c r="D43" s="57"/>
      <c r="E43" s="40"/>
      <c r="F43" s="42"/>
    </row>
    <row r="44" spans="1:6" x14ac:dyDescent="0.25">
      <c r="A44" s="39" t="s">
        <v>41</v>
      </c>
      <c r="B44" s="39" t="s">
        <v>1140</v>
      </c>
      <c r="C44" s="52"/>
      <c r="D44" s="57"/>
      <c r="E44" s="40"/>
      <c r="F44" s="42"/>
    </row>
    <row r="45" spans="1:6" x14ac:dyDescent="0.25">
      <c r="A45" s="39" t="s">
        <v>42</v>
      </c>
      <c r="B45" s="39" t="s">
        <v>1141</v>
      </c>
      <c r="C45" s="52"/>
      <c r="D45" s="57"/>
      <c r="E45" s="40"/>
      <c r="F45" s="42"/>
    </row>
    <row r="46" spans="1:6" x14ac:dyDescent="0.25">
      <c r="A46" s="39" t="s">
        <v>43</v>
      </c>
      <c r="B46" s="39" t="s">
        <v>1142</v>
      </c>
      <c r="C46" s="52"/>
      <c r="D46" s="57"/>
      <c r="E46" s="40"/>
      <c r="F46" s="42"/>
    </row>
    <row r="47" spans="1:6" x14ac:dyDescent="0.25">
      <c r="A47" s="39" t="s">
        <v>44</v>
      </c>
      <c r="B47" s="39" t="s">
        <v>1143</v>
      </c>
      <c r="C47" s="52"/>
      <c r="D47" s="57"/>
      <c r="E47" s="40"/>
      <c r="F47" s="42"/>
    </row>
    <row r="48" spans="1:6" x14ac:dyDescent="0.25">
      <c r="A48" s="39" t="s">
        <v>45</v>
      </c>
      <c r="B48" s="39" t="s">
        <v>1144</v>
      </c>
      <c r="C48" s="52"/>
      <c r="D48" s="57"/>
      <c r="E48" s="40"/>
      <c r="F48" s="42"/>
    </row>
    <row r="49" spans="1:6" x14ac:dyDescent="0.25">
      <c r="A49" s="39" t="s">
        <v>46</v>
      </c>
      <c r="B49" s="39" t="s">
        <v>1145</v>
      </c>
      <c r="C49" s="52"/>
      <c r="D49" s="57"/>
      <c r="E49" s="40"/>
      <c r="F49" s="42"/>
    </row>
    <row r="50" spans="1:6" x14ac:dyDescent="0.25">
      <c r="A50" s="39" t="s">
        <v>47</v>
      </c>
      <c r="B50" s="39" t="s">
        <v>1146</v>
      </c>
      <c r="C50" s="52"/>
      <c r="D50" s="57"/>
      <c r="E50" s="40"/>
      <c r="F50" s="42"/>
    </row>
    <row r="51" spans="1:6" x14ac:dyDescent="0.25">
      <c r="A51" s="39" t="s">
        <v>48</v>
      </c>
      <c r="B51" s="39" t="s">
        <v>1147</v>
      </c>
      <c r="C51" s="52"/>
      <c r="D51" s="57"/>
      <c r="E51" s="40"/>
      <c r="F51" s="42"/>
    </row>
    <row r="52" spans="1:6" x14ac:dyDescent="0.25">
      <c r="A52" s="39" t="s">
        <v>49</v>
      </c>
      <c r="B52" s="39" t="s">
        <v>1148</v>
      </c>
      <c r="C52" s="52"/>
      <c r="D52" s="57"/>
      <c r="E52" s="40"/>
      <c r="F52" s="42"/>
    </row>
    <row r="53" spans="1:6" x14ac:dyDescent="0.25">
      <c r="A53" s="39" t="s">
        <v>50</v>
      </c>
      <c r="B53" s="39" t="s">
        <v>1149</v>
      </c>
      <c r="C53" s="52"/>
      <c r="D53" s="57"/>
      <c r="E53" s="40"/>
      <c r="F53" s="42"/>
    </row>
    <row r="54" spans="1:6" x14ac:dyDescent="0.25">
      <c r="A54" s="39" t="s">
        <v>51</v>
      </c>
      <c r="B54" s="39" t="s">
        <v>1150</v>
      </c>
      <c r="C54" s="52"/>
      <c r="D54" s="57"/>
      <c r="E54" s="40"/>
      <c r="F54" s="42"/>
    </row>
    <row r="55" spans="1:6" x14ac:dyDescent="0.25">
      <c r="A55" s="51" t="s">
        <v>52</v>
      </c>
      <c r="B55" s="51" t="s">
        <v>1151</v>
      </c>
      <c r="C55" s="41">
        <v>86822588.580000013</v>
      </c>
      <c r="D55" s="46">
        <v>89270203.030000016</v>
      </c>
      <c r="E55" s="47">
        <f t="shared" si="0"/>
        <v>2447614.450000003</v>
      </c>
      <c r="F55" s="42">
        <f t="shared" si="1"/>
        <v>2.741804506905245E-2</v>
      </c>
    </row>
    <row r="56" spans="1:6" x14ac:dyDescent="0.25">
      <c r="A56" s="51" t="s">
        <v>53</v>
      </c>
      <c r="B56" s="51" t="s">
        <v>1152</v>
      </c>
      <c r="C56" s="41">
        <v>46925425.250000015</v>
      </c>
      <c r="D56" s="46">
        <v>48838882.729999997</v>
      </c>
      <c r="E56" s="47">
        <f t="shared" si="0"/>
        <v>1913457.4799999818</v>
      </c>
      <c r="F56" s="42">
        <f t="shared" si="1"/>
        <v>3.9178977344307933E-2</v>
      </c>
    </row>
    <row r="57" spans="1:6" x14ac:dyDescent="0.25">
      <c r="A57" s="51" t="s">
        <v>54</v>
      </c>
      <c r="B57" s="51" t="s">
        <v>1153</v>
      </c>
      <c r="C57" s="41">
        <v>4677503.9799999995</v>
      </c>
      <c r="D57" s="46">
        <v>4786438.9600000009</v>
      </c>
      <c r="E57" s="47">
        <f t="shared" si="0"/>
        <v>108934.98000000138</v>
      </c>
      <c r="F57" s="42">
        <f t="shared" si="1"/>
        <v>2.275908685149123E-2</v>
      </c>
    </row>
    <row r="58" spans="1:6" x14ac:dyDescent="0.25">
      <c r="A58" s="51" t="s">
        <v>55</v>
      </c>
      <c r="B58" s="51" t="s">
        <v>1154</v>
      </c>
      <c r="C58" s="41">
        <v>133274406.94000003</v>
      </c>
      <c r="D58" s="46">
        <v>136047269.02000001</v>
      </c>
      <c r="E58" s="47">
        <f t="shared" si="0"/>
        <v>2772862.0799999833</v>
      </c>
      <c r="F58" s="42">
        <f t="shared" si="1"/>
        <v>2.0381607804213629E-2</v>
      </c>
    </row>
    <row r="59" spans="1:6" x14ac:dyDescent="0.25">
      <c r="A59" s="51" t="s">
        <v>56</v>
      </c>
      <c r="B59" s="51" t="s">
        <v>1155</v>
      </c>
      <c r="C59" s="41">
        <v>14125980.849999994</v>
      </c>
      <c r="D59" s="46">
        <v>13774212.42</v>
      </c>
      <c r="E59" s="47">
        <f t="shared" si="0"/>
        <v>-351768.42999999411</v>
      </c>
      <c r="F59" s="42">
        <f t="shared" si="1"/>
        <v>-2.5538188266156718E-2</v>
      </c>
    </row>
    <row r="60" spans="1:6" x14ac:dyDescent="0.25">
      <c r="A60" s="51" t="s">
        <v>57</v>
      </c>
      <c r="B60" s="51" t="s">
        <v>1156</v>
      </c>
      <c r="C60" s="41">
        <v>88554.95</v>
      </c>
      <c r="D60" s="46">
        <v>107121.65000000001</v>
      </c>
      <c r="E60" s="47">
        <f t="shared" si="0"/>
        <v>18566.700000000012</v>
      </c>
      <c r="F60" s="42">
        <f t="shared" si="1"/>
        <v>0.17332350649938655</v>
      </c>
    </row>
    <row r="61" spans="1:6" x14ac:dyDescent="0.25">
      <c r="A61" s="51" t="s">
        <v>58</v>
      </c>
      <c r="B61" s="51" t="s">
        <v>1157</v>
      </c>
      <c r="C61" s="41">
        <v>28573827.609999988</v>
      </c>
      <c r="D61" s="46">
        <v>29026132.269999988</v>
      </c>
      <c r="E61" s="47">
        <f t="shared" si="0"/>
        <v>452304.66000000015</v>
      </c>
      <c r="F61" s="42">
        <f t="shared" si="1"/>
        <v>1.5582670670438599E-2</v>
      </c>
    </row>
    <row r="62" spans="1:6" x14ac:dyDescent="0.25">
      <c r="A62" s="51" t="s">
        <v>59</v>
      </c>
      <c r="B62" s="51" t="s">
        <v>1158</v>
      </c>
      <c r="C62" s="41">
        <v>40451342.509999968</v>
      </c>
      <c r="D62" s="46">
        <v>44555869.239999987</v>
      </c>
      <c r="E62" s="47">
        <f t="shared" si="0"/>
        <v>4104526.7300000191</v>
      </c>
      <c r="F62" s="42">
        <f t="shared" si="1"/>
        <v>9.212089899741388E-2</v>
      </c>
    </row>
    <row r="63" spans="1:6" x14ac:dyDescent="0.25">
      <c r="A63" s="51" t="s">
        <v>60</v>
      </c>
      <c r="B63" s="51" t="s">
        <v>1159</v>
      </c>
      <c r="C63" s="41">
        <v>49826640.389999993</v>
      </c>
      <c r="D63" s="46">
        <v>52902711.970000014</v>
      </c>
      <c r="E63" s="47">
        <f t="shared" si="0"/>
        <v>3076071.5800000206</v>
      </c>
      <c r="F63" s="42">
        <f t="shared" si="1"/>
        <v>5.8145820232134687E-2</v>
      </c>
    </row>
    <row r="64" spans="1:6" x14ac:dyDescent="0.25">
      <c r="A64" s="51" t="s">
        <v>61</v>
      </c>
      <c r="B64" s="51" t="s">
        <v>1160</v>
      </c>
      <c r="C64" s="41">
        <v>84303901.609999999</v>
      </c>
      <c r="D64" s="46">
        <v>77607274.880000025</v>
      </c>
      <c r="E64" s="47">
        <f t="shared" si="0"/>
        <v>-6696626.7299999744</v>
      </c>
      <c r="F64" s="42">
        <f t="shared" si="1"/>
        <v>-8.6288646784139889E-2</v>
      </c>
    </row>
    <row r="65" spans="1:6" x14ac:dyDescent="0.25">
      <c r="A65" s="39" t="s">
        <v>62</v>
      </c>
      <c r="B65" s="39" t="s">
        <v>1161</v>
      </c>
      <c r="C65" s="41">
        <v>7192293.2799999956</v>
      </c>
      <c r="D65" s="46">
        <v>4259611.1900000013</v>
      </c>
      <c r="E65" s="40">
        <f t="shared" si="0"/>
        <v>-2932682.0899999943</v>
      </c>
      <c r="F65" s="42">
        <f t="shared" si="1"/>
        <v>-0.68848586389406896</v>
      </c>
    </row>
    <row r="66" spans="1:6" x14ac:dyDescent="0.25">
      <c r="A66" s="39" t="s">
        <v>63</v>
      </c>
      <c r="B66" s="39" t="s">
        <v>1162</v>
      </c>
      <c r="C66" s="41">
        <v>11226859.569999987</v>
      </c>
      <c r="D66" s="46">
        <v>9884697.5700000115</v>
      </c>
      <c r="E66" s="40">
        <f t="shared" si="0"/>
        <v>-1342161.9999999758</v>
      </c>
      <c r="F66" s="42">
        <f t="shared" si="1"/>
        <v>-0.13578179711571836</v>
      </c>
    </row>
    <row r="67" spans="1:6" x14ac:dyDescent="0.25">
      <c r="A67" s="39" t="s">
        <v>64</v>
      </c>
      <c r="B67" s="39" t="s">
        <v>1163</v>
      </c>
      <c r="C67" s="41">
        <v>37182150.070000045</v>
      </c>
      <c r="D67" s="46">
        <v>37898327.949999988</v>
      </c>
      <c r="E67" s="40">
        <f t="shared" si="0"/>
        <v>716177.87999994308</v>
      </c>
      <c r="F67" s="42">
        <f t="shared" si="1"/>
        <v>1.8897347686283435E-2</v>
      </c>
    </row>
    <row r="68" spans="1:6" x14ac:dyDescent="0.25">
      <c r="A68" s="39" t="s">
        <v>65</v>
      </c>
      <c r="B68" s="39" t="s">
        <v>1164</v>
      </c>
      <c r="C68" s="41">
        <v>2594056.2800000012</v>
      </c>
      <c r="D68" s="46">
        <v>2522227.6499999994</v>
      </c>
      <c r="E68" s="40">
        <f t="shared" si="0"/>
        <v>-71828.630000001751</v>
      </c>
      <c r="F68" s="42">
        <f t="shared" si="1"/>
        <v>-2.847825016905265E-2</v>
      </c>
    </row>
    <row r="69" spans="1:6" x14ac:dyDescent="0.25">
      <c r="A69" s="39" t="s">
        <v>66</v>
      </c>
      <c r="B69" s="39" t="s">
        <v>1165</v>
      </c>
      <c r="C69" s="41">
        <v>12085867.599999994</v>
      </c>
      <c r="D69" s="46">
        <v>12112008.700000009</v>
      </c>
      <c r="E69" s="40">
        <f t="shared" si="0"/>
        <v>26141.100000014529</v>
      </c>
      <c r="F69" s="42">
        <f t="shared" si="1"/>
        <v>2.158279493311007E-3</v>
      </c>
    </row>
    <row r="70" spans="1:6" x14ac:dyDescent="0.25">
      <c r="A70" s="39" t="s">
        <v>67</v>
      </c>
      <c r="B70" s="39" t="s">
        <v>1166</v>
      </c>
      <c r="C70" s="41">
        <v>7295523.7199999979</v>
      </c>
      <c r="D70" s="46">
        <v>7020607.2000000011</v>
      </c>
      <c r="E70" s="40">
        <f t="shared" si="0"/>
        <v>-274916.51999999676</v>
      </c>
      <c r="F70" s="42">
        <f t="shared" si="1"/>
        <v>-3.9158510392092116E-2</v>
      </c>
    </row>
    <row r="71" spans="1:6" x14ac:dyDescent="0.25">
      <c r="A71" s="39" t="s">
        <v>68</v>
      </c>
      <c r="B71" s="39" t="s">
        <v>1167</v>
      </c>
      <c r="C71" s="41">
        <v>88554.95</v>
      </c>
      <c r="D71" s="46">
        <v>107121.65000000001</v>
      </c>
      <c r="E71" s="40">
        <f t="shared" si="0"/>
        <v>18566.700000000012</v>
      </c>
      <c r="F71" s="42">
        <f t="shared" si="1"/>
        <v>0.17332350649938655</v>
      </c>
    </row>
    <row r="72" spans="1:6" x14ac:dyDescent="0.25">
      <c r="A72" s="39" t="s">
        <v>69</v>
      </c>
      <c r="B72" s="39" t="s">
        <v>1168</v>
      </c>
      <c r="C72" s="41">
        <v>16903006.719999995</v>
      </c>
      <c r="D72" s="46">
        <v>16468978.839999996</v>
      </c>
      <c r="E72" s="40">
        <f t="shared" ref="E72:E118" si="2">D72-C72</f>
        <v>-434027.87999999896</v>
      </c>
      <c r="F72" s="42">
        <f t="shared" si="1"/>
        <v>-2.6354267876392452E-2</v>
      </c>
    </row>
    <row r="73" spans="1:6" x14ac:dyDescent="0.25">
      <c r="A73" s="39" t="s">
        <v>70</v>
      </c>
      <c r="B73" s="39" t="s">
        <v>1169</v>
      </c>
      <c r="C73" s="41">
        <v>34980076.659999982</v>
      </c>
      <c r="D73" s="46">
        <v>34642015.339999966</v>
      </c>
      <c r="E73" s="40">
        <f t="shared" si="2"/>
        <v>-338061.3200000152</v>
      </c>
      <c r="F73" s="42">
        <f t="shared" ref="F73:F118" si="3">(D73-C73)/D73</f>
        <v>-9.7587082241623272E-3</v>
      </c>
    </row>
    <row r="74" spans="1:6" x14ac:dyDescent="0.25">
      <c r="A74" s="39" t="s">
        <v>71</v>
      </c>
      <c r="B74" s="39" t="s">
        <v>1170</v>
      </c>
      <c r="C74" s="41">
        <v>9917819.9100000001</v>
      </c>
      <c r="D74" s="46">
        <v>11116333.419999998</v>
      </c>
      <c r="E74" s="40">
        <f t="shared" si="2"/>
        <v>1198513.5099999979</v>
      </c>
      <c r="F74" s="42">
        <f t="shared" si="3"/>
        <v>0.10781554175441403</v>
      </c>
    </row>
    <row r="75" spans="1:6" x14ac:dyDescent="0.25">
      <c r="A75" s="39" t="s">
        <v>72</v>
      </c>
      <c r="B75" s="39" t="s">
        <v>1171</v>
      </c>
      <c r="C75" s="41">
        <v>67091481.18</v>
      </c>
      <c r="D75" s="46">
        <v>62708891.459999993</v>
      </c>
      <c r="E75" s="40">
        <f t="shared" si="2"/>
        <v>-4382589.7200000063</v>
      </c>
      <c r="F75" s="42">
        <f t="shared" si="3"/>
        <v>-6.9887851913241372E-2</v>
      </c>
    </row>
    <row r="76" spans="1:6" x14ac:dyDescent="0.25">
      <c r="A76" s="51" t="s">
        <v>73</v>
      </c>
      <c r="B76" s="51" t="s">
        <v>1172</v>
      </c>
      <c r="C76" s="41">
        <v>3824498.2699999991</v>
      </c>
      <c r="D76" s="46">
        <v>4666876.2399999984</v>
      </c>
      <c r="E76" s="47">
        <f t="shared" si="2"/>
        <v>842377.96999999927</v>
      </c>
      <c r="F76" s="42">
        <f t="shared" si="3"/>
        <v>0.18050145893733827</v>
      </c>
    </row>
    <row r="77" spans="1:6" x14ac:dyDescent="0.25">
      <c r="A77" s="39" t="s">
        <v>74</v>
      </c>
      <c r="B77" s="39" t="s">
        <v>1173</v>
      </c>
      <c r="C77" s="41">
        <v>642977.11999999988</v>
      </c>
      <c r="D77" s="46">
        <v>743778.07</v>
      </c>
      <c r="E77" s="40">
        <f t="shared" si="2"/>
        <v>100800.95000000007</v>
      </c>
      <c r="F77" s="42">
        <f t="shared" si="3"/>
        <v>0.1355255741810189</v>
      </c>
    </row>
    <row r="78" spans="1:6" x14ac:dyDescent="0.25">
      <c r="A78" s="39" t="s">
        <v>75</v>
      </c>
      <c r="B78" s="39" t="s">
        <v>1174</v>
      </c>
      <c r="C78" s="41">
        <v>36704.269999999997</v>
      </c>
      <c r="D78" s="46">
        <v>9748.7899999999972</v>
      </c>
      <c r="E78" s="40">
        <f t="shared" si="2"/>
        <v>-26955.48</v>
      </c>
      <c r="F78" s="42">
        <f t="shared" si="3"/>
        <v>-2.7650077599373879</v>
      </c>
    </row>
    <row r="79" spans="1:6" x14ac:dyDescent="0.25">
      <c r="A79" s="39" t="s">
        <v>76</v>
      </c>
      <c r="B79" s="39" t="s">
        <v>1175</v>
      </c>
      <c r="C79" s="41">
        <v>217101.54000000004</v>
      </c>
      <c r="D79" s="46">
        <v>102270.14999999997</v>
      </c>
      <c r="E79" s="40">
        <f t="shared" si="2"/>
        <v>-114831.39000000007</v>
      </c>
      <c r="F79" s="42">
        <f t="shared" si="3"/>
        <v>-1.1228241085008686</v>
      </c>
    </row>
    <row r="80" spans="1:6" x14ac:dyDescent="0.25">
      <c r="A80" s="39" t="s">
        <v>77</v>
      </c>
      <c r="B80" s="39" t="s">
        <v>1176</v>
      </c>
      <c r="C80" s="41">
        <v>1206252.45</v>
      </c>
      <c r="D80" s="46">
        <v>1161134.6099999999</v>
      </c>
      <c r="E80" s="40">
        <f t="shared" si="2"/>
        <v>-45117.840000000084</v>
      </c>
      <c r="F80" s="42">
        <f t="shared" si="3"/>
        <v>-3.8856683464116262E-2</v>
      </c>
    </row>
    <row r="81" spans="1:6" x14ac:dyDescent="0.25">
      <c r="A81" s="39" t="s">
        <v>78</v>
      </c>
      <c r="B81" s="39" t="s">
        <v>1177</v>
      </c>
      <c r="C81" s="41">
        <v>427.79999999999995</v>
      </c>
      <c r="D81" s="46">
        <v>427.79999999999995</v>
      </c>
      <c r="E81" s="40">
        <f t="shared" si="2"/>
        <v>0</v>
      </c>
      <c r="F81" s="42">
        <f t="shared" si="3"/>
        <v>0</v>
      </c>
    </row>
    <row r="82" spans="1:6" x14ac:dyDescent="0.25">
      <c r="A82" s="39" t="s">
        <v>79</v>
      </c>
      <c r="B82" s="39" t="s">
        <v>1178</v>
      </c>
      <c r="C82" s="41">
        <v>2307007.1399999997</v>
      </c>
      <c r="D82" s="46">
        <v>3180518.87</v>
      </c>
      <c r="E82" s="40">
        <f t="shared" si="2"/>
        <v>873511.73000000045</v>
      </c>
      <c r="F82" s="42">
        <f t="shared" si="3"/>
        <v>0.2746444104574674</v>
      </c>
    </row>
    <row r="83" spans="1:6" x14ac:dyDescent="0.25">
      <c r="A83" s="39" t="s">
        <v>80</v>
      </c>
      <c r="B83" s="39" t="s">
        <v>1179</v>
      </c>
      <c r="C83" s="41">
        <v>5471265.8499999987</v>
      </c>
      <c r="D83" s="46">
        <v>9858853.9000000004</v>
      </c>
      <c r="E83" s="40">
        <f t="shared" si="2"/>
        <v>4387588.0500000017</v>
      </c>
      <c r="F83" s="42">
        <f t="shared" si="3"/>
        <v>0.44504037634638255</v>
      </c>
    </row>
    <row r="84" spans="1:6" x14ac:dyDescent="0.25">
      <c r="A84" s="39" t="s">
        <v>81</v>
      </c>
      <c r="B84" s="39" t="s">
        <v>1180</v>
      </c>
      <c r="C84" s="41">
        <v>3572634.899999999</v>
      </c>
      <c r="D84" s="46">
        <v>5030487.5599999996</v>
      </c>
      <c r="E84" s="40">
        <f t="shared" si="2"/>
        <v>1457852.6600000006</v>
      </c>
      <c r="F84" s="42">
        <f t="shared" si="3"/>
        <v>0.28980345197394758</v>
      </c>
    </row>
    <row r="85" spans="1:6" x14ac:dyDescent="0.25">
      <c r="A85" s="39" t="s">
        <v>82</v>
      </c>
      <c r="B85" s="39" t="s">
        <v>1181</v>
      </c>
      <c r="C85" s="41">
        <v>6066325.9900000002</v>
      </c>
      <c r="D85" s="46">
        <v>3946847.5799999996</v>
      </c>
      <c r="E85" s="40">
        <f t="shared" si="2"/>
        <v>-2119478.4100000006</v>
      </c>
      <c r="F85" s="42">
        <f t="shared" si="3"/>
        <v>-0.53700538646085771</v>
      </c>
    </row>
    <row r="86" spans="1:6" x14ac:dyDescent="0.25">
      <c r="A86" s="51" t="s">
        <v>83</v>
      </c>
      <c r="B86" s="51" t="s">
        <v>1182</v>
      </c>
      <c r="C86" s="41">
        <v>285788314.37999994</v>
      </c>
      <c r="D86" s="46">
        <v>286640931.87999994</v>
      </c>
      <c r="E86" s="47">
        <f t="shared" si="2"/>
        <v>852617.5</v>
      </c>
      <c r="F86" s="42">
        <f t="shared" si="3"/>
        <v>2.9745141226269175E-3</v>
      </c>
    </row>
    <row r="87" spans="1:6" x14ac:dyDescent="0.25">
      <c r="A87" s="39" t="s">
        <v>84</v>
      </c>
      <c r="B87" s="39" t="s">
        <v>1183</v>
      </c>
      <c r="C87" s="41">
        <v>45229684.729999989</v>
      </c>
      <c r="D87" s="46">
        <v>48065951.229999937</v>
      </c>
      <c r="E87" s="40">
        <f t="shared" si="2"/>
        <v>2836266.4999999478</v>
      </c>
      <c r="F87" s="42">
        <f t="shared" si="3"/>
        <v>5.9007809632813782E-2</v>
      </c>
    </row>
    <row r="88" spans="1:6" x14ac:dyDescent="0.25">
      <c r="A88" s="39" t="s">
        <v>85</v>
      </c>
      <c r="B88" s="39" t="s">
        <v>1184</v>
      </c>
      <c r="C88" s="41">
        <v>9100298.0600000024</v>
      </c>
      <c r="D88" s="46">
        <v>10196776.710000005</v>
      </c>
      <c r="E88" s="40">
        <f t="shared" si="2"/>
        <v>1096478.6500000022</v>
      </c>
      <c r="F88" s="42">
        <f t="shared" si="3"/>
        <v>0.10753188788812869</v>
      </c>
    </row>
    <row r="89" spans="1:6" x14ac:dyDescent="0.25">
      <c r="A89" s="39" t="s">
        <v>86</v>
      </c>
      <c r="B89" s="39" t="s">
        <v>1185</v>
      </c>
      <c r="C89" s="41">
        <v>2244906.7199999993</v>
      </c>
      <c r="D89" s="46">
        <v>2507230.7100000009</v>
      </c>
      <c r="E89" s="40">
        <f t="shared" si="2"/>
        <v>262323.99000000162</v>
      </c>
      <c r="F89" s="42">
        <f t="shared" si="3"/>
        <v>0.10462698504518618</v>
      </c>
    </row>
    <row r="90" spans="1:6" x14ac:dyDescent="0.25">
      <c r="A90" s="39" t="s">
        <v>87</v>
      </c>
      <c r="B90" s="39" t="s">
        <v>1186</v>
      </c>
      <c r="C90" s="41">
        <v>5675160.7400000002</v>
      </c>
      <c r="D90" s="46">
        <v>5626444.6700000009</v>
      </c>
      <c r="E90" s="40">
        <f t="shared" si="2"/>
        <v>-48716.069999999367</v>
      </c>
      <c r="F90" s="42">
        <f t="shared" si="3"/>
        <v>-8.6584109250645771E-3</v>
      </c>
    </row>
    <row r="91" spans="1:6" x14ac:dyDescent="0.25">
      <c r="A91" s="39" t="s">
        <v>88</v>
      </c>
      <c r="B91" s="39" t="s">
        <v>1187</v>
      </c>
      <c r="C91" s="41">
        <v>0</v>
      </c>
      <c r="D91" s="46">
        <v>0</v>
      </c>
      <c r="E91" s="40">
        <v>0</v>
      </c>
      <c r="F91" s="42">
        <v>0</v>
      </c>
    </row>
    <row r="92" spans="1:6" x14ac:dyDescent="0.25">
      <c r="A92" s="39" t="s">
        <v>89</v>
      </c>
      <c r="B92" s="39" t="s">
        <v>1188</v>
      </c>
      <c r="C92" s="41">
        <v>8363862.6700000009</v>
      </c>
      <c r="D92" s="46">
        <v>8376634.5600000015</v>
      </c>
      <c r="E92" s="40">
        <f t="shared" si="2"/>
        <v>12771.890000000596</v>
      </c>
      <c r="F92" s="42">
        <f t="shared" si="3"/>
        <v>1.5247042124755881E-3</v>
      </c>
    </row>
    <row r="93" spans="1:6" x14ac:dyDescent="0.25">
      <c r="A93" s="39" t="s">
        <v>90</v>
      </c>
      <c r="B93" s="39" t="s">
        <v>1189</v>
      </c>
      <c r="C93" s="41">
        <v>0</v>
      </c>
      <c r="D93" s="46">
        <v>0</v>
      </c>
      <c r="E93" s="40">
        <v>0</v>
      </c>
      <c r="F93" s="42">
        <v>0</v>
      </c>
    </row>
    <row r="94" spans="1:6" x14ac:dyDescent="0.25">
      <c r="A94" s="39" t="s">
        <v>91</v>
      </c>
      <c r="B94" s="39" t="s">
        <v>1190</v>
      </c>
      <c r="C94" s="41">
        <v>38112867.309999987</v>
      </c>
      <c r="D94" s="46">
        <v>38028894.680000007</v>
      </c>
      <c r="E94" s="40">
        <f t="shared" si="2"/>
        <v>-83972.62999998033</v>
      </c>
      <c r="F94" s="42">
        <f t="shared" si="3"/>
        <v>-2.208127023059202E-3</v>
      </c>
    </row>
    <row r="95" spans="1:6" x14ac:dyDescent="0.25">
      <c r="A95" s="51" t="s">
        <v>92</v>
      </c>
      <c r="B95" s="51" t="s">
        <v>1191</v>
      </c>
      <c r="C95" s="41">
        <v>11146094.439999999</v>
      </c>
      <c r="D95" s="46">
        <v>10951535.84</v>
      </c>
      <c r="E95" s="40">
        <f t="shared" si="2"/>
        <v>-194558.59999999963</v>
      </c>
      <c r="F95" s="42">
        <f t="shared" si="3"/>
        <v>-1.7765416909780174E-2</v>
      </c>
    </row>
    <row r="96" spans="1:6" x14ac:dyDescent="0.25">
      <c r="A96" s="51" t="s">
        <v>93</v>
      </c>
      <c r="B96" s="51" t="s">
        <v>1192</v>
      </c>
      <c r="C96" s="41">
        <v>13136062.049999999</v>
      </c>
      <c r="D96" s="46">
        <v>14139044.340000009</v>
      </c>
      <c r="E96" s="40">
        <f t="shared" si="2"/>
        <v>1002982.2900000103</v>
      </c>
      <c r="F96" s="42">
        <f t="shared" si="3"/>
        <v>7.0937063770464812E-2</v>
      </c>
    </row>
    <row r="97" spans="1:6" x14ac:dyDescent="0.25">
      <c r="A97" s="51" t="s">
        <v>94</v>
      </c>
      <c r="B97" s="51" t="s">
        <v>1193</v>
      </c>
      <c r="C97" s="41">
        <v>40031013.629999995</v>
      </c>
      <c r="D97" s="46">
        <v>40441725.209999986</v>
      </c>
      <c r="E97" s="40">
        <f t="shared" si="2"/>
        <v>410711.57999999076</v>
      </c>
      <c r="F97" s="42">
        <f t="shared" si="3"/>
        <v>1.0155639450772849E-2</v>
      </c>
    </row>
    <row r="98" spans="1:6" x14ac:dyDescent="0.25">
      <c r="A98" s="51" t="s">
        <v>95</v>
      </c>
      <c r="B98" s="51" t="s">
        <v>1194</v>
      </c>
      <c r="C98" s="41">
        <v>2432791.3899999997</v>
      </c>
      <c r="D98" s="46">
        <v>2365739.2000000002</v>
      </c>
      <c r="E98" s="40">
        <f t="shared" si="2"/>
        <v>-67052.189999999478</v>
      </c>
      <c r="F98" s="42">
        <f t="shared" si="3"/>
        <v>-2.8343018537292475E-2</v>
      </c>
    </row>
    <row r="99" spans="1:6" x14ac:dyDescent="0.25">
      <c r="A99" s="51" t="s">
        <v>96</v>
      </c>
      <c r="B99" s="51" t="s">
        <v>1195</v>
      </c>
      <c r="C99" s="41">
        <v>4528690.1900000013</v>
      </c>
      <c r="D99" s="46">
        <v>4216535.0999999996</v>
      </c>
      <c r="E99" s="40">
        <f t="shared" si="2"/>
        <v>-312155.09000000171</v>
      </c>
      <c r="F99" s="42">
        <f t="shared" si="3"/>
        <v>-7.4031184988831641E-2</v>
      </c>
    </row>
    <row r="100" spans="1:6" x14ac:dyDescent="0.25">
      <c r="A100" s="51" t="s">
        <v>97</v>
      </c>
      <c r="B100" s="51" t="s">
        <v>1196</v>
      </c>
      <c r="C100" s="41">
        <v>13587789.930000002</v>
      </c>
      <c r="D100" s="46">
        <v>13481672.329999998</v>
      </c>
      <c r="E100" s="40">
        <f t="shared" si="2"/>
        <v>-106117.60000000335</v>
      </c>
      <c r="F100" s="42">
        <f t="shared" si="3"/>
        <v>-7.8712490114350199E-3</v>
      </c>
    </row>
    <row r="101" spans="1:6" x14ac:dyDescent="0.25">
      <c r="A101" s="39" t="s">
        <v>98</v>
      </c>
      <c r="B101" s="39" t="s">
        <v>1197</v>
      </c>
      <c r="C101" s="41">
        <v>120971437.80000009</v>
      </c>
      <c r="D101" s="46">
        <v>123832990.17000002</v>
      </c>
      <c r="E101" s="40">
        <f t="shared" si="2"/>
        <v>2861552.3699999303</v>
      </c>
      <c r="F101" s="42">
        <f t="shared" si="3"/>
        <v>2.3108158545404926E-2</v>
      </c>
    </row>
    <row r="102" spans="1:6" x14ac:dyDescent="0.25">
      <c r="A102" s="39" t="s">
        <v>99</v>
      </c>
      <c r="B102" s="39" t="s">
        <v>1198</v>
      </c>
      <c r="C102" s="41">
        <v>0</v>
      </c>
      <c r="D102" s="46">
        <v>0</v>
      </c>
      <c r="E102" s="40">
        <v>0</v>
      </c>
      <c r="F102" s="42"/>
    </row>
    <row r="103" spans="1:6" x14ac:dyDescent="0.25">
      <c r="A103" s="39" t="s">
        <v>100</v>
      </c>
      <c r="B103" s="39" t="s">
        <v>1199</v>
      </c>
      <c r="C103" s="41">
        <v>1396.64</v>
      </c>
      <c r="D103" s="46">
        <v>0</v>
      </c>
      <c r="E103" s="40">
        <f t="shared" si="2"/>
        <v>-1396.64</v>
      </c>
      <c r="F103" s="42">
        <v>0</v>
      </c>
    </row>
    <row r="104" spans="1:6" x14ac:dyDescent="0.25">
      <c r="A104" s="39" t="s">
        <v>101</v>
      </c>
      <c r="B104" s="39" t="s">
        <v>1200</v>
      </c>
      <c r="C104" s="41">
        <v>0</v>
      </c>
      <c r="D104" s="46">
        <v>0</v>
      </c>
      <c r="E104" s="40">
        <v>0</v>
      </c>
      <c r="F104" s="42"/>
    </row>
    <row r="105" spans="1:6" x14ac:dyDescent="0.25">
      <c r="A105" s="39" t="s">
        <v>102</v>
      </c>
      <c r="B105" s="39" t="s">
        <v>1201</v>
      </c>
      <c r="C105" s="41">
        <v>0</v>
      </c>
      <c r="D105" s="46">
        <v>0</v>
      </c>
      <c r="E105" s="40">
        <v>0</v>
      </c>
      <c r="F105" s="42"/>
    </row>
    <row r="106" spans="1:6" x14ac:dyDescent="0.25">
      <c r="A106" s="39" t="s">
        <v>103</v>
      </c>
      <c r="B106" s="39" t="s">
        <v>1202</v>
      </c>
      <c r="C106" s="41">
        <v>0</v>
      </c>
      <c r="D106" s="46">
        <v>0</v>
      </c>
      <c r="E106" s="40">
        <v>0</v>
      </c>
      <c r="F106" s="42"/>
    </row>
    <row r="107" spans="1:6" x14ac:dyDescent="0.25">
      <c r="A107" s="39" t="s">
        <v>104</v>
      </c>
      <c r="B107" s="39" t="s">
        <v>1203</v>
      </c>
      <c r="C107" s="41">
        <v>0</v>
      </c>
      <c r="D107" s="46">
        <v>0</v>
      </c>
      <c r="E107" s="40">
        <v>0</v>
      </c>
      <c r="F107" s="42"/>
    </row>
    <row r="108" spans="1:6" x14ac:dyDescent="0.25">
      <c r="A108" s="39" t="s">
        <v>105</v>
      </c>
      <c r="B108" s="39" t="s">
        <v>1204</v>
      </c>
      <c r="C108" s="41">
        <v>0</v>
      </c>
      <c r="D108" s="46">
        <v>0</v>
      </c>
      <c r="E108" s="40">
        <v>0</v>
      </c>
      <c r="F108" s="42"/>
    </row>
    <row r="109" spans="1:6" x14ac:dyDescent="0.25">
      <c r="A109" s="39" t="s">
        <v>106</v>
      </c>
      <c r="B109" s="39" t="s">
        <v>1205</v>
      </c>
      <c r="C109" s="41">
        <v>0</v>
      </c>
      <c r="D109" s="46">
        <v>0</v>
      </c>
      <c r="E109" s="40">
        <v>0</v>
      </c>
      <c r="F109" s="42"/>
    </row>
    <row r="110" spans="1:6" x14ac:dyDescent="0.25">
      <c r="A110" s="39" t="s">
        <v>107</v>
      </c>
      <c r="B110" s="39" t="s">
        <v>1206</v>
      </c>
      <c r="C110" s="41">
        <v>0</v>
      </c>
      <c r="D110" s="46">
        <v>0</v>
      </c>
      <c r="E110" s="40">
        <v>0</v>
      </c>
      <c r="F110" s="42"/>
    </row>
    <row r="111" spans="1:6" x14ac:dyDescent="0.25">
      <c r="A111" s="39" t="s">
        <v>108</v>
      </c>
      <c r="B111" s="39" t="s">
        <v>1207</v>
      </c>
      <c r="C111" s="41">
        <v>0</v>
      </c>
      <c r="D111" s="46">
        <v>0</v>
      </c>
      <c r="E111" s="40">
        <v>0</v>
      </c>
      <c r="F111" s="42"/>
    </row>
    <row r="112" spans="1:6" x14ac:dyDescent="0.25">
      <c r="A112" s="39" t="s">
        <v>109</v>
      </c>
      <c r="B112" s="39" t="s">
        <v>1208</v>
      </c>
      <c r="C112" s="41">
        <v>613860798.47000051</v>
      </c>
      <c r="D112" s="46">
        <v>627422936.88999975</v>
      </c>
      <c r="E112" s="40">
        <f t="shared" si="2"/>
        <v>13562138.419999242</v>
      </c>
      <c r="F112" s="42">
        <f t="shared" si="3"/>
        <v>2.1615624202748849E-2</v>
      </c>
    </row>
    <row r="113" spans="1:6" x14ac:dyDescent="0.25">
      <c r="A113" s="39" t="s">
        <v>110</v>
      </c>
      <c r="B113" s="39" t="s">
        <v>1209</v>
      </c>
      <c r="C113" s="41">
        <v>13682818.600000005</v>
      </c>
      <c r="D113" s="46">
        <v>13550900.790000001</v>
      </c>
      <c r="E113" s="40">
        <f t="shared" si="2"/>
        <v>-131917.81000000425</v>
      </c>
      <c r="F113" s="42">
        <f t="shared" si="3"/>
        <v>-9.7349845626022204E-3</v>
      </c>
    </row>
    <row r="114" spans="1:6" x14ac:dyDescent="0.25">
      <c r="A114" s="39" t="s">
        <v>111</v>
      </c>
      <c r="B114" s="39" t="s">
        <v>1210</v>
      </c>
      <c r="C114" s="41">
        <v>0</v>
      </c>
      <c r="D114" s="58">
        <v>0</v>
      </c>
      <c r="E114" s="40">
        <v>0</v>
      </c>
      <c r="F114" s="42">
        <v>0</v>
      </c>
    </row>
    <row r="115" spans="1:6" x14ac:dyDescent="0.25">
      <c r="A115" s="39" t="s">
        <v>112</v>
      </c>
      <c r="B115" s="39" t="s">
        <v>1211</v>
      </c>
      <c r="C115" s="41">
        <v>0</v>
      </c>
      <c r="D115" s="58">
        <v>0</v>
      </c>
      <c r="E115" s="40">
        <v>0</v>
      </c>
      <c r="F115" s="42">
        <v>0</v>
      </c>
    </row>
    <row r="116" spans="1:6" x14ac:dyDescent="0.25">
      <c r="A116" s="39" t="s">
        <v>113</v>
      </c>
      <c r="B116" s="39" t="s">
        <v>1212</v>
      </c>
      <c r="C116" s="41">
        <v>0</v>
      </c>
      <c r="D116" s="58">
        <v>0</v>
      </c>
      <c r="E116" s="40">
        <v>0</v>
      </c>
      <c r="F116" s="42">
        <v>0</v>
      </c>
    </row>
    <row r="117" spans="1:6" x14ac:dyDescent="0.25">
      <c r="A117" s="39" t="s">
        <v>114</v>
      </c>
      <c r="B117" s="39" t="s">
        <v>1213</v>
      </c>
      <c r="C117" s="41">
        <v>290461.12</v>
      </c>
      <c r="D117" s="58">
        <v>173386.31000000003</v>
      </c>
      <c r="E117" s="40">
        <f t="shared" si="2"/>
        <v>-117074.80999999997</v>
      </c>
      <c r="F117" s="42">
        <f t="shared" si="3"/>
        <v>-0.67522522395222528</v>
      </c>
    </row>
    <row r="118" spans="1:6" x14ac:dyDescent="0.25">
      <c r="A118" s="39" t="s">
        <v>115</v>
      </c>
      <c r="B118" s="39" t="s">
        <v>1214</v>
      </c>
      <c r="C118" s="41">
        <v>737612.27</v>
      </c>
      <c r="D118" s="58">
        <v>633572.11</v>
      </c>
      <c r="E118" s="40">
        <f t="shared" si="2"/>
        <v>-104040.16000000003</v>
      </c>
      <c r="F118" s="42">
        <f t="shared" si="3"/>
        <v>-0.16421202631536297</v>
      </c>
    </row>
    <row r="119" spans="1:6" x14ac:dyDescent="0.25">
      <c r="A119" s="39" t="s">
        <v>116</v>
      </c>
      <c r="B119" s="39" t="s">
        <v>1215</v>
      </c>
      <c r="C119" s="52"/>
      <c r="D119" s="52"/>
      <c r="E119" s="40"/>
      <c r="F119" s="53"/>
    </row>
    <row r="120" spans="1:6" x14ac:dyDescent="0.25">
      <c r="A120" s="39" t="s">
        <v>117</v>
      </c>
      <c r="B120" s="39" t="s">
        <v>1216</v>
      </c>
      <c r="C120" s="40"/>
      <c r="D120" s="40"/>
      <c r="E120" s="40"/>
      <c r="F120" s="40"/>
    </row>
    <row r="121" spans="1:6" x14ac:dyDescent="0.25">
      <c r="A121" s="54"/>
      <c r="B121" s="54"/>
      <c r="C121" s="55"/>
      <c r="D121" s="55"/>
      <c r="E121" s="54"/>
      <c r="F121" s="54"/>
    </row>
    <row r="122" spans="1:6" x14ac:dyDescent="0.25">
      <c r="A122" t="s">
        <v>1217</v>
      </c>
      <c r="D122" s="35"/>
    </row>
  </sheetData>
  <mergeCells count="1">
    <mergeCell ref="A1:B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selection activeCell="H27" sqref="H27"/>
    </sheetView>
  </sheetViews>
  <sheetFormatPr defaultRowHeight="15" x14ac:dyDescent="0.25"/>
  <cols>
    <col min="1" max="1" width="14.5703125" customWidth="1"/>
    <col min="4" max="4" width="11" bestFit="1" customWidth="1"/>
    <col min="6" max="6" width="12.5703125" bestFit="1" customWidth="1"/>
    <col min="8" max="8" width="12.28515625" bestFit="1" customWidth="1"/>
    <col min="10" max="10" width="12.85546875" bestFit="1" customWidth="1"/>
    <col min="11" max="11" width="9.85546875" bestFit="1" customWidth="1"/>
  </cols>
  <sheetData>
    <row r="1" spans="1:11" x14ac:dyDescent="0.25">
      <c r="A1" s="25" t="s">
        <v>1079</v>
      </c>
      <c r="B1" s="25"/>
      <c r="C1" s="25"/>
      <c r="D1" s="25"/>
      <c r="E1" s="25"/>
      <c r="F1" s="21"/>
      <c r="G1" s="21"/>
      <c r="H1" s="21"/>
      <c r="I1" s="21"/>
      <c r="J1" s="21"/>
      <c r="K1" s="21"/>
    </row>
    <row r="2" spans="1:11" x14ac:dyDescent="0.25">
      <c r="A2" s="25" t="s">
        <v>1080</v>
      </c>
      <c r="B2" s="25"/>
      <c r="C2" s="25"/>
      <c r="D2" s="25"/>
      <c r="E2" s="25"/>
      <c r="F2" s="21"/>
      <c r="G2" s="21"/>
      <c r="H2" s="21"/>
      <c r="I2" s="21"/>
      <c r="J2" s="21"/>
      <c r="K2" s="21"/>
    </row>
    <row r="3" spans="1:11" x14ac:dyDescent="0.25">
      <c r="A3" s="25"/>
      <c r="B3" s="25"/>
      <c r="C3" s="25"/>
      <c r="D3" s="25"/>
      <c r="E3" s="25"/>
      <c r="F3" s="21"/>
      <c r="G3" s="21"/>
      <c r="H3" s="21"/>
      <c r="I3" s="21"/>
      <c r="J3" s="21"/>
      <c r="K3" s="21"/>
    </row>
    <row r="4" spans="1:11" x14ac:dyDescent="0.25">
      <c r="A4" s="25"/>
      <c r="B4" s="25"/>
      <c r="C4" s="25"/>
      <c r="D4" s="25"/>
      <c r="E4" s="25"/>
      <c r="F4" s="21"/>
      <c r="G4" s="21"/>
      <c r="H4" s="21"/>
      <c r="I4" s="21"/>
      <c r="J4" s="21"/>
      <c r="K4" s="21"/>
    </row>
    <row r="5" spans="1:11" x14ac:dyDescent="0.25">
      <c r="A5" s="25"/>
      <c r="B5" s="25"/>
      <c r="C5" s="25"/>
      <c r="D5" s="25"/>
      <c r="E5" s="25"/>
      <c r="F5" s="26" t="s">
        <v>1081</v>
      </c>
      <c r="G5" s="21"/>
      <c r="H5" s="26" t="s">
        <v>1097</v>
      </c>
      <c r="I5" s="26"/>
      <c r="J5" s="21" t="s">
        <v>1082</v>
      </c>
      <c r="K5" s="21" t="s">
        <v>1083</v>
      </c>
    </row>
    <row r="6" spans="1:11" x14ac:dyDescent="0.25">
      <c r="A6" s="25" t="s">
        <v>1084</v>
      </c>
      <c r="B6" s="25"/>
      <c r="C6" s="25"/>
      <c r="D6" s="25"/>
      <c r="E6" s="25"/>
      <c r="F6" s="23">
        <v>967179082.14999962</v>
      </c>
      <c r="G6" s="21"/>
      <c r="H6" s="23">
        <f>OPIBUD13!W1</f>
        <v>985182536.79999971</v>
      </c>
      <c r="I6" s="23"/>
      <c r="J6" s="27">
        <f>H6-F6</f>
        <v>18003454.650000095</v>
      </c>
      <c r="K6" s="28">
        <f>(H6-F6)/H6</f>
        <v>1.8274232416337428E-2</v>
      </c>
    </row>
    <row r="7" spans="1:11" x14ac:dyDescent="0.25">
      <c r="A7" s="25"/>
      <c r="B7" s="25"/>
      <c r="C7" s="25"/>
      <c r="D7" s="25"/>
      <c r="E7" s="25"/>
      <c r="F7" s="21"/>
      <c r="G7" s="21"/>
      <c r="H7" s="21"/>
      <c r="I7" s="21"/>
      <c r="J7" s="27"/>
      <c r="K7" s="28"/>
    </row>
    <row r="8" spans="1:11" x14ac:dyDescent="0.25">
      <c r="A8" s="25" t="s">
        <v>1085</v>
      </c>
      <c r="B8" s="25"/>
      <c r="C8" s="25"/>
      <c r="D8" s="25"/>
      <c r="E8" s="25"/>
      <c r="F8" s="30"/>
      <c r="G8" s="21"/>
      <c r="H8" s="30"/>
      <c r="I8" s="21"/>
      <c r="J8" s="27"/>
      <c r="K8" s="28"/>
    </row>
    <row r="9" spans="1:11" x14ac:dyDescent="0.25">
      <c r="A9" s="25" t="s">
        <v>1086</v>
      </c>
      <c r="B9" s="25"/>
      <c r="C9" s="25"/>
      <c r="D9" s="25"/>
      <c r="E9" s="25"/>
      <c r="F9" s="23">
        <v>387642874.57000005</v>
      </c>
      <c r="G9" s="21"/>
      <c r="H9" s="23">
        <f>OPIBUD13!AA1</f>
        <v>397145746.2700004</v>
      </c>
      <c r="I9" s="23"/>
      <c r="J9" s="27">
        <f t="shared" ref="J9:J16" si="0">H9-F9</f>
        <v>9502871.7000003457</v>
      </c>
      <c r="K9" s="28">
        <f t="shared" ref="K9:K16" si="1">(H9-F9)/H9</f>
        <v>2.3927920138265304E-2</v>
      </c>
    </row>
    <row r="10" spans="1:11" x14ac:dyDescent="0.25">
      <c r="A10" s="25" t="s">
        <v>1087</v>
      </c>
      <c r="B10" s="25"/>
      <c r="C10" s="25"/>
      <c r="D10" s="25"/>
      <c r="E10" s="25"/>
      <c r="F10" s="23">
        <v>37043355.509999983</v>
      </c>
      <c r="G10" s="21"/>
      <c r="H10" s="23">
        <f>OPIBUD13!AC1</f>
        <v>37098400.410000004</v>
      </c>
      <c r="I10" s="23"/>
      <c r="J10" s="27">
        <f t="shared" si="0"/>
        <v>55044.900000020862</v>
      </c>
      <c r="K10" s="28">
        <f t="shared" si="1"/>
        <v>1.4837539999482919E-3</v>
      </c>
    </row>
    <row r="11" spans="1:11" x14ac:dyDescent="0.25">
      <c r="A11" s="25" t="s">
        <v>1088</v>
      </c>
      <c r="B11" s="25"/>
      <c r="C11" s="25"/>
      <c r="D11" s="25"/>
      <c r="E11" s="25"/>
      <c r="F11" s="24">
        <v>140639973.89999992</v>
      </c>
      <c r="G11" s="21"/>
      <c r="H11" s="24">
        <f>OPIBUD13!AH1</f>
        <v>144887679.64999998</v>
      </c>
      <c r="I11" s="24"/>
      <c r="J11" s="27">
        <f t="shared" si="0"/>
        <v>4247705.7500000596</v>
      </c>
      <c r="K11" s="28">
        <f t="shared" si="1"/>
        <v>2.9317232219199671E-2</v>
      </c>
    </row>
    <row r="12" spans="1:11" x14ac:dyDescent="0.25">
      <c r="A12" s="29" t="s">
        <v>1089</v>
      </c>
      <c r="B12" s="21"/>
      <c r="C12" s="21"/>
      <c r="D12" s="21"/>
      <c r="E12" s="21"/>
      <c r="F12" s="23">
        <v>3226800</v>
      </c>
      <c r="G12" s="21"/>
      <c r="H12" s="23">
        <f>OPIBUD13!P1</f>
        <v>3784400</v>
      </c>
      <c r="I12" s="23"/>
      <c r="J12" s="27">
        <f t="shared" si="0"/>
        <v>557600</v>
      </c>
      <c r="K12" s="28">
        <f t="shared" si="1"/>
        <v>0.14734171863439383</v>
      </c>
    </row>
    <row r="13" spans="1:11" x14ac:dyDescent="0.25">
      <c r="A13" s="29" t="s">
        <v>10</v>
      </c>
      <c r="B13" s="21"/>
      <c r="C13" s="21"/>
      <c r="D13" s="21"/>
      <c r="E13" s="21"/>
      <c r="F13" s="24">
        <v>37298153.690000005</v>
      </c>
      <c r="G13" s="21"/>
      <c r="H13" s="24">
        <f>OPIBUD13!R1</f>
        <v>36493352.959999986</v>
      </c>
      <c r="I13" s="24"/>
      <c r="J13" s="27">
        <f t="shared" si="0"/>
        <v>-804800.73000001907</v>
      </c>
      <c r="K13" s="28">
        <f t="shared" si="1"/>
        <v>-2.205335121938928E-2</v>
      </c>
    </row>
    <row r="14" spans="1:11" x14ac:dyDescent="0.25">
      <c r="A14" s="29" t="s">
        <v>11</v>
      </c>
      <c r="B14" s="21"/>
      <c r="C14" s="21"/>
      <c r="D14" s="21"/>
      <c r="E14" s="21"/>
      <c r="F14" s="23">
        <v>5000000.0000000019</v>
      </c>
      <c r="G14" s="21"/>
      <c r="H14" s="23">
        <f>OPIBUD13!S1</f>
        <v>4999999.9999999991</v>
      </c>
      <c r="I14" s="23"/>
      <c r="J14" s="27">
        <f t="shared" si="0"/>
        <v>0</v>
      </c>
      <c r="K14" s="28">
        <f t="shared" si="1"/>
        <v>-5.5879354476928718E-16</v>
      </c>
    </row>
    <row r="15" spans="1:11" x14ac:dyDescent="0.25">
      <c r="A15" s="29" t="s">
        <v>1090</v>
      </c>
      <c r="B15" s="21"/>
      <c r="C15" s="21"/>
      <c r="D15" s="21"/>
      <c r="E15" s="21"/>
      <c r="F15" s="23">
        <v>3009640.7999999993</v>
      </c>
      <c r="G15" s="22"/>
      <c r="H15" s="23">
        <f>OPIBUD13!T1</f>
        <v>3013357.6000000006</v>
      </c>
      <c r="I15" s="23"/>
      <c r="J15" s="27">
        <f t="shared" si="0"/>
        <v>3716.8000000012107</v>
      </c>
      <c r="K15" s="28">
        <f t="shared" si="1"/>
        <v>1.2334413944104111E-3</v>
      </c>
    </row>
    <row r="16" spans="1:11" ht="15.75" thickBot="1" x14ac:dyDescent="0.3">
      <c r="A16" s="25" t="s">
        <v>1091</v>
      </c>
      <c r="B16" s="25"/>
      <c r="C16" s="25"/>
      <c r="D16" s="25"/>
      <c r="E16" s="25"/>
      <c r="F16" s="19">
        <f>SUM(F9:F15)</f>
        <v>613860798.47000003</v>
      </c>
      <c r="G16" s="19"/>
      <c r="H16" s="19">
        <f t="shared" ref="H16" si="2">SUM(H9:H15)</f>
        <v>627422936.89000046</v>
      </c>
      <c r="I16" s="30"/>
      <c r="J16" s="27">
        <f t="shared" si="0"/>
        <v>13562138.420000434</v>
      </c>
      <c r="K16" s="28">
        <f t="shared" si="1"/>
        <v>2.1615624202750722E-2</v>
      </c>
    </row>
    <row r="17" spans="1:11" ht="15.75" thickTop="1" x14ac:dyDescent="0.25">
      <c r="A17" s="25"/>
      <c r="B17" s="25"/>
      <c r="C17" s="25"/>
      <c r="D17" s="25"/>
      <c r="E17" s="25"/>
      <c r="F17" s="21"/>
      <c r="G17" s="22"/>
      <c r="H17" s="21"/>
      <c r="I17" s="21"/>
      <c r="J17" s="27"/>
      <c r="K17" s="28"/>
    </row>
    <row r="18" spans="1:11" x14ac:dyDescent="0.25">
      <c r="A18" s="25" t="s">
        <v>1092</v>
      </c>
      <c r="B18" s="25"/>
      <c r="C18" s="25"/>
      <c r="D18" s="31"/>
      <c r="E18" s="25"/>
      <c r="F18" s="24">
        <v>61075288.290000051</v>
      </c>
      <c r="G18" s="22"/>
      <c r="H18" s="24">
        <f>OPIBUD13!AG1</f>
        <v>67492628.950000018</v>
      </c>
      <c r="I18" s="24"/>
      <c r="J18" s="27">
        <f>H18-F18</f>
        <v>6417340.6599999666</v>
      </c>
      <c r="K18" s="28">
        <f>(H18-F18)/H18</f>
        <v>9.5082096516851788E-2</v>
      </c>
    </row>
    <row r="19" spans="1:11" x14ac:dyDescent="0.25">
      <c r="A19" s="25" t="s">
        <v>1093</v>
      </c>
      <c r="B19" s="25"/>
      <c r="C19" s="25"/>
      <c r="D19" s="25"/>
      <c r="E19" s="31"/>
      <c r="F19" s="24">
        <v>285890399.27999997</v>
      </c>
      <c r="G19" s="22"/>
      <c r="H19" s="24">
        <f>OPIBUD13!CM1+OPIBUD13!AB1</f>
        <v>286726611.24999994</v>
      </c>
      <c r="I19" s="24"/>
      <c r="J19" s="27">
        <f>H19-F19</f>
        <v>836211.96999996901</v>
      </c>
      <c r="K19" s="28">
        <f>(H19-F19)/H19</f>
        <v>2.9164086526690296E-3</v>
      </c>
    </row>
    <row r="20" spans="1:11" x14ac:dyDescent="0.25">
      <c r="A20" s="25" t="s">
        <v>1094</v>
      </c>
      <c r="B20" s="25"/>
      <c r="C20" s="25"/>
      <c r="D20" s="25"/>
      <c r="E20" s="25"/>
      <c r="F20" s="20">
        <v>7192293.2799999956</v>
      </c>
      <c r="G20" s="22"/>
      <c r="H20" s="20">
        <f>OPIBUD13!BR1</f>
        <v>4259611.1900000013</v>
      </c>
      <c r="I20" s="23"/>
      <c r="J20" s="27">
        <f>H20-F20</f>
        <v>-2932682.0899999943</v>
      </c>
      <c r="K20" s="28">
        <f>(H20-F20)/H20</f>
        <v>-0.68848586389406896</v>
      </c>
    </row>
    <row r="21" spans="1:11" x14ac:dyDescent="0.25">
      <c r="A21" s="25"/>
      <c r="B21" s="25"/>
      <c r="C21" s="25"/>
      <c r="D21" s="25"/>
      <c r="E21" s="25"/>
      <c r="F21" s="21"/>
      <c r="G21" s="22"/>
      <c r="H21" s="21"/>
      <c r="I21" s="21"/>
      <c r="J21" s="27"/>
      <c r="K21" s="28"/>
    </row>
    <row r="22" spans="1:11" ht="15.75" thickBot="1" x14ac:dyDescent="0.3">
      <c r="A22" s="25" t="s">
        <v>1095</v>
      </c>
      <c r="B22" s="25"/>
      <c r="C22" s="25"/>
      <c r="D22" s="25"/>
      <c r="E22" s="25"/>
      <c r="F22" s="19">
        <f>SUM(F16:F20)</f>
        <v>968018779.32000005</v>
      </c>
      <c r="G22" s="18"/>
      <c r="H22" s="19">
        <f t="shared" ref="H22" si="3">SUM(H16:H20)</f>
        <v>985901788.28000045</v>
      </c>
      <c r="I22" s="30"/>
      <c r="J22" s="27">
        <f>H22-F22</f>
        <v>17883008.960000396</v>
      </c>
      <c r="K22" s="28">
        <f>(H22-F22)/H22</f>
        <v>1.813873265327879E-2</v>
      </c>
    </row>
    <row r="23" spans="1:11" ht="15.75" thickTop="1" x14ac:dyDescent="0.25">
      <c r="A23" s="25"/>
      <c r="B23" s="25"/>
      <c r="C23" s="25"/>
      <c r="D23" s="25"/>
      <c r="E23" s="25"/>
      <c r="F23" s="21"/>
      <c r="G23" s="22"/>
      <c r="H23" s="21"/>
      <c r="I23" s="21"/>
      <c r="J23" s="27"/>
      <c r="K23" s="28"/>
    </row>
    <row r="24" spans="1:11" x14ac:dyDescent="0.25">
      <c r="A24" s="25" t="s">
        <v>1096</v>
      </c>
      <c r="B24" s="25"/>
      <c r="C24" s="25"/>
      <c r="D24" s="25"/>
      <c r="E24" s="25"/>
      <c r="F24" s="20">
        <v>737612.27</v>
      </c>
      <c r="G24" s="22"/>
      <c r="H24" s="20">
        <f>OPIBUD13!DS1</f>
        <v>633572.11</v>
      </c>
      <c r="I24" s="23"/>
      <c r="J24" s="27">
        <f>H24-F24</f>
        <v>-104040.16000000003</v>
      </c>
      <c r="K24" s="28">
        <f>(H24-F24)/H24</f>
        <v>-0.16421202631536297</v>
      </c>
    </row>
    <row r="27" spans="1:11" x14ac:dyDescent="0.25">
      <c r="F27" s="9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workbookViewId="0">
      <selection activeCell="E31" sqref="E31"/>
    </sheetView>
  </sheetViews>
  <sheetFormatPr defaultRowHeight="15" x14ac:dyDescent="0.25"/>
  <cols>
    <col min="1" max="1" width="11.42578125" customWidth="1"/>
  </cols>
  <sheetData>
    <row r="1" spans="1:17" x14ac:dyDescent="0.25">
      <c r="A1" s="59"/>
      <c r="B1" s="60"/>
      <c r="C1" s="60"/>
      <c r="D1" s="60"/>
      <c r="E1" s="60"/>
      <c r="F1" s="60"/>
      <c r="G1" s="60"/>
      <c r="H1" s="60"/>
      <c r="I1" s="60"/>
      <c r="J1" s="61"/>
      <c r="K1" s="60"/>
      <c r="L1" s="60"/>
      <c r="M1" s="60"/>
      <c r="N1" s="60"/>
      <c r="O1" s="60"/>
    </row>
    <row r="6" spans="1:17" x14ac:dyDescent="0.25">
      <c r="A6" s="59" t="s">
        <v>1220</v>
      </c>
      <c r="B6" s="59"/>
      <c r="C6" s="59"/>
      <c r="D6" s="59"/>
      <c r="E6" s="59"/>
      <c r="F6" s="59"/>
      <c r="G6" s="59"/>
      <c r="H6" s="59"/>
      <c r="I6" s="59"/>
      <c r="J6" s="60"/>
      <c r="K6" s="60"/>
      <c r="L6" s="60"/>
      <c r="M6" s="60"/>
      <c r="N6" s="60"/>
      <c r="O6" s="60"/>
    </row>
    <row r="7" spans="1:17" x14ac:dyDescent="0.25">
      <c r="A7" s="59"/>
      <c r="B7" s="59"/>
      <c r="C7" s="59"/>
      <c r="D7" s="59"/>
      <c r="E7" s="59"/>
      <c r="F7" s="59"/>
      <c r="G7" s="59"/>
      <c r="H7" s="59"/>
      <c r="I7" s="59"/>
      <c r="J7" s="60"/>
      <c r="K7" s="60"/>
      <c r="L7" s="60"/>
      <c r="M7" s="60"/>
      <c r="N7" s="60"/>
      <c r="O7" s="60"/>
    </row>
    <row r="8" spans="1:17" x14ac:dyDescent="0.25">
      <c r="A8" s="62"/>
      <c r="B8" s="63">
        <v>1995</v>
      </c>
      <c r="C8" s="63">
        <v>1997</v>
      </c>
      <c r="D8" s="63">
        <v>1999</v>
      </c>
      <c r="E8" s="63">
        <v>2001</v>
      </c>
      <c r="F8" s="63">
        <v>2002</v>
      </c>
      <c r="G8" s="63">
        <v>2003</v>
      </c>
      <c r="H8" s="63">
        <v>2004</v>
      </c>
      <c r="I8" s="63">
        <v>2005</v>
      </c>
      <c r="J8" s="63">
        <v>2006</v>
      </c>
      <c r="K8" s="63">
        <v>2007</v>
      </c>
      <c r="L8" s="63">
        <v>2008</v>
      </c>
      <c r="M8" s="63">
        <v>2009</v>
      </c>
      <c r="N8" s="63">
        <v>2010</v>
      </c>
      <c r="O8" s="63">
        <v>2011</v>
      </c>
      <c r="P8" s="63">
        <v>2012</v>
      </c>
      <c r="Q8" s="63">
        <v>2013</v>
      </c>
    </row>
    <row r="9" spans="1:17" x14ac:dyDescent="0.25">
      <c r="A9" s="60" t="s">
        <v>1221</v>
      </c>
      <c r="B9" s="60">
        <v>106</v>
      </c>
      <c r="C9" s="60">
        <v>41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7" x14ac:dyDescent="0.25">
      <c r="A10" s="60" t="s">
        <v>1075</v>
      </c>
      <c r="B10" s="60">
        <v>70</v>
      </c>
      <c r="C10" s="60">
        <v>84</v>
      </c>
      <c r="D10" s="60">
        <v>112</v>
      </c>
      <c r="E10" s="60">
        <v>95</v>
      </c>
      <c r="F10" s="60">
        <v>76</v>
      </c>
      <c r="G10" s="60">
        <v>65</v>
      </c>
      <c r="H10" s="60">
        <v>62</v>
      </c>
      <c r="I10" s="60">
        <v>59</v>
      </c>
      <c r="J10" s="60">
        <v>56</v>
      </c>
      <c r="K10" s="64">
        <v>54</v>
      </c>
      <c r="L10" s="60">
        <v>53</v>
      </c>
      <c r="M10" s="60">
        <v>54</v>
      </c>
      <c r="N10" s="60">
        <v>53</v>
      </c>
      <c r="O10" s="60">
        <v>51</v>
      </c>
      <c r="P10" s="60">
        <v>49</v>
      </c>
      <c r="Q10" s="60">
        <v>49</v>
      </c>
    </row>
    <row r="11" spans="1:17" x14ac:dyDescent="0.25">
      <c r="P11" s="60"/>
      <c r="Q11" s="60"/>
    </row>
    <row r="12" spans="1:17" x14ac:dyDescent="0.25">
      <c r="A12" s="60" t="s">
        <v>1222</v>
      </c>
      <c r="B12" s="60">
        <v>129</v>
      </c>
      <c r="C12" s="60">
        <v>123</v>
      </c>
      <c r="D12" s="60">
        <v>98</v>
      </c>
      <c r="E12" s="60">
        <v>96</v>
      </c>
      <c r="F12" s="60">
        <v>92</v>
      </c>
      <c r="G12" s="60">
        <v>73</v>
      </c>
      <c r="H12" s="60">
        <v>57</v>
      </c>
      <c r="I12" s="60">
        <v>46</v>
      </c>
      <c r="J12" s="60">
        <v>54</v>
      </c>
      <c r="K12" s="60">
        <v>48</v>
      </c>
      <c r="L12" s="60">
        <v>45</v>
      </c>
      <c r="M12" s="60">
        <v>44</v>
      </c>
      <c r="N12" s="60">
        <v>44</v>
      </c>
      <c r="O12" s="60">
        <v>45</v>
      </c>
      <c r="P12" s="60">
        <v>42</v>
      </c>
      <c r="Q12" s="60">
        <v>43</v>
      </c>
    </row>
    <row r="13" spans="1:17" x14ac:dyDescent="0.25">
      <c r="A13" s="60" t="s">
        <v>1223</v>
      </c>
      <c r="B13" s="60">
        <v>60</v>
      </c>
      <c r="C13" s="60">
        <v>82</v>
      </c>
      <c r="D13" s="60">
        <v>79</v>
      </c>
      <c r="E13" s="60">
        <v>72</v>
      </c>
      <c r="F13" s="60">
        <v>68</v>
      </c>
      <c r="G13" s="60">
        <v>72</v>
      </c>
      <c r="H13" s="60">
        <v>64</v>
      </c>
      <c r="I13" s="60">
        <v>68</v>
      </c>
      <c r="J13" s="60">
        <v>81</v>
      </c>
      <c r="K13" s="60">
        <v>78</v>
      </c>
      <c r="L13" s="60">
        <v>83</v>
      </c>
      <c r="M13" s="60">
        <v>77</v>
      </c>
      <c r="N13" s="60">
        <v>82</v>
      </c>
      <c r="O13" s="60">
        <v>80</v>
      </c>
      <c r="P13" s="60">
        <v>78</v>
      </c>
      <c r="Q13" s="60">
        <v>74</v>
      </c>
    </row>
    <row r="14" spans="1:17" x14ac:dyDescent="0.25">
      <c r="A14" s="60" t="s">
        <v>1224</v>
      </c>
      <c r="B14" s="60">
        <v>48</v>
      </c>
      <c r="C14" s="60">
        <v>96</v>
      </c>
      <c r="D14" s="60">
        <v>138</v>
      </c>
      <c r="E14" s="60">
        <v>147</v>
      </c>
      <c r="F14" s="60">
        <v>128</v>
      </c>
      <c r="G14" s="60">
        <v>123</v>
      </c>
      <c r="H14" s="60">
        <v>122</v>
      </c>
      <c r="I14" s="60">
        <v>147</v>
      </c>
      <c r="J14" s="60">
        <v>164</v>
      </c>
      <c r="K14" s="60">
        <v>147</v>
      </c>
      <c r="L14" s="60">
        <v>135</v>
      </c>
      <c r="M14" s="60">
        <v>142</v>
      </c>
      <c r="N14" s="60">
        <v>119</v>
      </c>
      <c r="O14" s="60">
        <v>127</v>
      </c>
      <c r="P14" s="60">
        <v>84</v>
      </c>
      <c r="Q14" s="60">
        <v>89</v>
      </c>
    </row>
    <row r="15" spans="1:17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4"/>
      <c r="L15" s="60"/>
      <c r="M15" s="60"/>
      <c r="N15" s="60"/>
      <c r="O15" s="60"/>
      <c r="P15" s="60"/>
      <c r="Q15" s="60"/>
    </row>
    <row r="16" spans="1:17" x14ac:dyDescent="0.25">
      <c r="A16" s="60" t="s">
        <v>1073</v>
      </c>
      <c r="B16" s="60">
        <v>58</v>
      </c>
      <c r="C16" s="60">
        <v>37</v>
      </c>
      <c r="D16" s="60">
        <v>29</v>
      </c>
      <c r="E16" s="60">
        <v>38</v>
      </c>
      <c r="F16" s="60">
        <v>80</v>
      </c>
      <c r="G16" s="60">
        <v>109</v>
      </c>
      <c r="H16" s="60">
        <v>133</v>
      </c>
      <c r="I16" s="60">
        <v>116</v>
      </c>
      <c r="J16" s="60">
        <v>75</v>
      </c>
      <c r="K16" s="64">
        <v>98</v>
      </c>
      <c r="L16" s="65">
        <v>105</v>
      </c>
      <c r="M16" s="60">
        <v>103</v>
      </c>
      <c r="N16" s="60">
        <v>119</v>
      </c>
      <c r="O16" s="60">
        <v>114</v>
      </c>
      <c r="P16" s="60">
        <v>161</v>
      </c>
      <c r="Q16" s="60">
        <v>156</v>
      </c>
    </row>
    <row r="17" spans="1:17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6"/>
      <c r="L17" s="60"/>
      <c r="M17" s="60"/>
      <c r="N17" s="60"/>
      <c r="O17" s="60"/>
      <c r="P17" s="60"/>
    </row>
    <row r="18" spans="1:17" ht="15.75" thickBot="1" x14ac:dyDescent="0.3">
      <c r="A18" s="60" t="s">
        <v>1225</v>
      </c>
      <c r="B18" s="67">
        <v>471</v>
      </c>
      <c r="C18" s="67">
        <v>463</v>
      </c>
      <c r="D18" s="67">
        <v>456</v>
      </c>
      <c r="E18" s="67">
        <v>448</v>
      </c>
      <c r="F18" s="67">
        <v>444</v>
      </c>
      <c r="G18" s="67">
        <v>450</v>
      </c>
      <c r="H18" s="67">
        <v>438</v>
      </c>
      <c r="I18" s="67">
        <v>436</v>
      </c>
      <c r="J18" s="67">
        <v>430</v>
      </c>
      <c r="K18" s="68">
        <v>425</v>
      </c>
      <c r="L18" s="68">
        <v>421</v>
      </c>
      <c r="M18" s="67">
        <v>420</v>
      </c>
      <c r="N18" s="67">
        <v>417</v>
      </c>
      <c r="O18" s="67">
        <v>417</v>
      </c>
      <c r="P18" s="67">
        <f>SUM(P10:P16)</f>
        <v>414</v>
      </c>
      <c r="Q18" s="67">
        <f>SUM(Q10:Q16)</f>
        <v>411</v>
      </c>
    </row>
    <row r="19" spans="1:17" ht="15.75" thickTop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9"/>
  <sheetViews>
    <sheetView workbookViewId="0"/>
  </sheetViews>
  <sheetFormatPr defaultRowHeight="15" x14ac:dyDescent="0.25"/>
  <sheetData>
    <row r="1" spans="1:15" x14ac:dyDescent="0.25">
      <c r="A1" s="69" t="s">
        <v>1079</v>
      </c>
      <c r="B1" s="70"/>
      <c r="C1" s="70"/>
    </row>
    <row r="2" spans="1:15" x14ac:dyDescent="0.25">
      <c r="A2" s="69" t="s">
        <v>1226</v>
      </c>
      <c r="B2" s="70"/>
      <c r="C2" s="70"/>
    </row>
    <row r="3" spans="1:15" x14ac:dyDescent="0.25">
      <c r="A3" s="69" t="s">
        <v>1244</v>
      </c>
      <c r="B3" s="70"/>
      <c r="C3" s="70"/>
    </row>
    <row r="4" spans="1:15" x14ac:dyDescent="0.25">
      <c r="A4" s="69"/>
      <c r="B4" s="70"/>
      <c r="C4" s="70"/>
    </row>
    <row r="5" spans="1:15" x14ac:dyDescent="0.25">
      <c r="A5" s="71" t="s">
        <v>1241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5">
      <c r="A6" s="35"/>
      <c r="B6" s="72" t="s">
        <v>120</v>
      </c>
      <c r="C6" s="72" t="s">
        <v>1227</v>
      </c>
      <c r="D6" s="72" t="s">
        <v>125</v>
      </c>
      <c r="E6" s="72" t="s">
        <v>1228</v>
      </c>
      <c r="F6" s="72" t="s">
        <v>129</v>
      </c>
      <c r="G6" s="72" t="s">
        <v>1229</v>
      </c>
      <c r="H6" s="72" t="s">
        <v>1230</v>
      </c>
      <c r="I6" s="72" t="s">
        <v>1230</v>
      </c>
      <c r="J6" s="35"/>
      <c r="K6" s="72" t="s">
        <v>1231</v>
      </c>
      <c r="L6" s="72" t="s">
        <v>1232</v>
      </c>
      <c r="M6" s="72" t="s">
        <v>1233</v>
      </c>
      <c r="N6" s="72" t="s">
        <v>1234</v>
      </c>
      <c r="O6" s="72" t="s">
        <v>1235</v>
      </c>
    </row>
    <row r="7" spans="1:15" x14ac:dyDescent="0.25">
      <c r="A7" s="73" t="s">
        <v>1236</v>
      </c>
      <c r="B7" s="74" t="s">
        <v>1237</v>
      </c>
      <c r="C7" s="74" t="s">
        <v>1238</v>
      </c>
      <c r="D7" s="74" t="s">
        <v>1237</v>
      </c>
      <c r="E7" s="74" t="s">
        <v>1238</v>
      </c>
      <c r="F7" s="74" t="s">
        <v>1239</v>
      </c>
      <c r="G7" s="74" t="s">
        <v>1238</v>
      </c>
      <c r="H7" s="74" t="s">
        <v>1237</v>
      </c>
      <c r="I7" s="74" t="s">
        <v>1238</v>
      </c>
      <c r="J7" s="35"/>
      <c r="K7" s="74" t="s">
        <v>1238</v>
      </c>
      <c r="L7" s="74" t="s">
        <v>1237</v>
      </c>
      <c r="M7" s="74" t="s">
        <v>1237</v>
      </c>
      <c r="N7" s="74" t="s">
        <v>1237</v>
      </c>
      <c r="O7" s="74" t="s">
        <v>1237</v>
      </c>
    </row>
    <row r="8" spans="1:15" x14ac:dyDescent="0.25">
      <c r="A8" s="75" t="s">
        <v>1221</v>
      </c>
      <c r="B8" s="1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x14ac:dyDescent="0.25">
      <c r="A9" s="75" t="s">
        <v>1075</v>
      </c>
      <c r="B9" s="76">
        <v>4648</v>
      </c>
      <c r="C9" s="76">
        <v>33</v>
      </c>
      <c r="D9" s="76">
        <v>2092</v>
      </c>
      <c r="E9" s="76">
        <v>12</v>
      </c>
      <c r="F9" s="76">
        <v>1272</v>
      </c>
      <c r="G9" s="76">
        <v>4</v>
      </c>
      <c r="H9" s="76">
        <f t="shared" ref="H9:I13" si="0">F9+D9+B9</f>
        <v>8012</v>
      </c>
      <c r="I9" s="77">
        <f t="shared" si="0"/>
        <v>49</v>
      </c>
      <c r="J9" s="35"/>
      <c r="K9" s="78">
        <f t="shared" ref="K9:K15" si="1">I9/I$15</f>
        <v>0.11835748792270531</v>
      </c>
      <c r="L9" s="78">
        <f>B9/B$15</f>
        <v>5.1345499536034643E-2</v>
      </c>
      <c r="M9" s="78">
        <f>D9/D$15</f>
        <v>5.2675311595115196E-2</v>
      </c>
      <c r="N9" s="78">
        <f>F9/F$15</f>
        <v>7.3585560569246783E-2</v>
      </c>
      <c r="O9" s="78">
        <f>H9/H$15</f>
        <v>5.430943907812235E-2</v>
      </c>
    </row>
    <row r="10" spans="1:15" x14ac:dyDescent="0.25">
      <c r="A10" s="75" t="s">
        <v>1078</v>
      </c>
      <c r="B10" s="76">
        <v>7409</v>
      </c>
      <c r="C10" s="76">
        <v>30</v>
      </c>
      <c r="D10" s="76">
        <v>1317</v>
      </c>
      <c r="E10" s="76">
        <v>6</v>
      </c>
      <c r="F10" s="76">
        <v>4735</v>
      </c>
      <c r="G10" s="76">
        <v>6</v>
      </c>
      <c r="H10" s="76">
        <f t="shared" si="0"/>
        <v>13461</v>
      </c>
      <c r="I10" s="77">
        <f t="shared" si="0"/>
        <v>42</v>
      </c>
      <c r="J10" s="35"/>
      <c r="K10" s="78">
        <f t="shared" si="1"/>
        <v>0.10144927536231885</v>
      </c>
      <c r="L10" s="78">
        <f>B10/B$15</f>
        <v>8.1845698378330611E-2</v>
      </c>
      <c r="M10" s="78">
        <f>D10/D$15</f>
        <v>3.3161274077804358E-2</v>
      </c>
      <c r="N10" s="78">
        <f>F10/F$15</f>
        <v>0.27392109221335187</v>
      </c>
      <c r="O10" s="78">
        <f>H10/H$15</f>
        <v>9.1245551601423489E-2</v>
      </c>
    </row>
    <row r="11" spans="1:15" x14ac:dyDescent="0.25">
      <c r="A11" s="75" t="s">
        <v>1077</v>
      </c>
      <c r="B11" s="76">
        <v>12909</v>
      </c>
      <c r="C11" s="76">
        <v>51</v>
      </c>
      <c r="D11" s="76">
        <v>7366</v>
      </c>
      <c r="E11" s="76">
        <v>20</v>
      </c>
      <c r="F11" s="76">
        <v>4407</v>
      </c>
      <c r="G11" s="76">
        <v>7</v>
      </c>
      <c r="H11" s="76">
        <f t="shared" si="0"/>
        <v>24682</v>
      </c>
      <c r="I11" s="77">
        <f t="shared" si="0"/>
        <v>78</v>
      </c>
      <c r="J11" s="35"/>
      <c r="K11" s="78">
        <f t="shared" si="1"/>
        <v>0.18840579710144928</v>
      </c>
      <c r="L11" s="78">
        <f>B11/B$15</f>
        <v>0.14260306659007557</v>
      </c>
      <c r="M11" s="78">
        <f>D11/D$15</f>
        <v>0.18547148432582147</v>
      </c>
      <c r="N11" s="78">
        <f>F11/F$15</f>
        <v>0.25494619923637624</v>
      </c>
      <c r="O11" s="78">
        <f>H11/H$15</f>
        <v>0.16730723606168446</v>
      </c>
    </row>
    <row r="12" spans="1:15" x14ac:dyDescent="0.25">
      <c r="A12" s="75" t="s">
        <v>1240</v>
      </c>
      <c r="B12" s="76">
        <v>46326</v>
      </c>
      <c r="C12" s="76">
        <v>61</v>
      </c>
      <c r="D12" s="76">
        <v>6433</v>
      </c>
      <c r="E12" s="76">
        <v>14</v>
      </c>
      <c r="F12" s="76">
        <v>2415</v>
      </c>
      <c r="G12" s="76">
        <v>9</v>
      </c>
      <c r="H12" s="76">
        <f t="shared" si="0"/>
        <v>55174</v>
      </c>
      <c r="I12" s="77">
        <f t="shared" si="0"/>
        <v>84</v>
      </c>
      <c r="J12" s="35"/>
      <c r="K12" s="78">
        <f t="shared" si="1"/>
        <v>0.20289855072463769</v>
      </c>
      <c r="L12" s="78">
        <f>B12/B$15</f>
        <v>0.51175378905041757</v>
      </c>
      <c r="M12" s="78">
        <f>D12/D$15</f>
        <v>0.16197910109530403</v>
      </c>
      <c r="N12" s="78">
        <f>F12/F$15</f>
        <v>0.13970843457132939</v>
      </c>
      <c r="O12" s="78">
        <f>H12/H$15</f>
        <v>0.37399762752075921</v>
      </c>
    </row>
    <row r="13" spans="1:15" x14ac:dyDescent="0.25">
      <c r="A13" s="75" t="s">
        <v>1073</v>
      </c>
      <c r="B13" s="76">
        <v>19232</v>
      </c>
      <c r="C13" s="76">
        <v>79</v>
      </c>
      <c r="D13" s="76">
        <v>22507</v>
      </c>
      <c r="E13" s="76">
        <v>54</v>
      </c>
      <c r="F13" s="76">
        <v>4457</v>
      </c>
      <c r="G13" s="76">
        <v>28</v>
      </c>
      <c r="H13" s="76">
        <f t="shared" si="0"/>
        <v>46196</v>
      </c>
      <c r="I13" s="77">
        <f t="shared" si="0"/>
        <v>161</v>
      </c>
      <c r="J13" s="35"/>
      <c r="K13" s="78">
        <f t="shared" si="1"/>
        <v>0.3888888888888889</v>
      </c>
      <c r="L13" s="78">
        <f>B13/B$15</f>
        <v>0.21245194644514162</v>
      </c>
      <c r="M13" s="78">
        <f>D13/D$15</f>
        <v>0.56671282890595498</v>
      </c>
      <c r="N13" s="78">
        <f>F13/F$15</f>
        <v>0.25783871340969572</v>
      </c>
      <c r="O13" s="78">
        <f>H13/H$15</f>
        <v>0.31314014573801052</v>
      </c>
    </row>
    <row r="14" spans="1:15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35"/>
      <c r="K14" s="81"/>
      <c r="L14" s="81"/>
      <c r="M14" s="81"/>
      <c r="N14" s="81"/>
      <c r="O14" s="81"/>
    </row>
    <row r="15" spans="1:15" x14ac:dyDescent="0.25">
      <c r="A15" s="75" t="s">
        <v>1230</v>
      </c>
      <c r="B15" s="76">
        <f t="shared" ref="B15:I15" si="2">SUM(B8:B13)</f>
        <v>90524</v>
      </c>
      <c r="C15" s="76">
        <f t="shared" si="2"/>
        <v>254</v>
      </c>
      <c r="D15" s="76">
        <f t="shared" si="2"/>
        <v>39715</v>
      </c>
      <c r="E15" s="76">
        <f t="shared" si="2"/>
        <v>106</v>
      </c>
      <c r="F15" s="76">
        <f t="shared" si="2"/>
        <v>17286</v>
      </c>
      <c r="G15" s="76">
        <f t="shared" si="2"/>
        <v>54</v>
      </c>
      <c r="H15" s="76">
        <f t="shared" si="2"/>
        <v>147525</v>
      </c>
      <c r="I15" s="76">
        <f t="shared" si="2"/>
        <v>414</v>
      </c>
      <c r="J15" s="35"/>
      <c r="K15" s="78">
        <f t="shared" si="1"/>
        <v>1</v>
      </c>
      <c r="L15" s="78">
        <f>B15/B$15</f>
        <v>1</v>
      </c>
      <c r="M15" s="78">
        <f>D15/D$15</f>
        <v>1</v>
      </c>
      <c r="N15" s="78">
        <f>F15/F$15</f>
        <v>1</v>
      </c>
      <c r="O15" s="78">
        <f>H15/H$15</f>
        <v>1</v>
      </c>
    </row>
    <row r="16" spans="1:15" x14ac:dyDescent="0.25">
      <c r="A16" s="75"/>
      <c r="B16" s="76"/>
      <c r="C16" s="76"/>
      <c r="D16" s="76"/>
      <c r="E16" s="76"/>
      <c r="F16" s="76"/>
      <c r="G16" s="76"/>
      <c r="H16" s="76"/>
      <c r="I16" s="76"/>
      <c r="J16" s="35"/>
      <c r="K16" s="78"/>
      <c r="L16" s="78"/>
      <c r="M16" s="78"/>
      <c r="N16" s="78"/>
      <c r="O16" s="78"/>
    </row>
    <row r="17" spans="1:25" x14ac:dyDescent="0.25">
      <c r="A17" s="82" t="s">
        <v>1242</v>
      </c>
      <c r="B17" s="15"/>
      <c r="C17" s="35"/>
      <c r="D17" s="35"/>
      <c r="E17" s="35"/>
      <c r="F17" s="35"/>
      <c r="G17" s="35"/>
      <c r="H17" s="83"/>
      <c r="I17" s="35"/>
      <c r="J17" s="35"/>
      <c r="K17" s="35"/>
      <c r="L17" s="35"/>
      <c r="M17" s="35"/>
      <c r="N17" s="35"/>
      <c r="O17" s="35"/>
    </row>
    <row r="18" spans="1:25" x14ac:dyDescent="0.25">
      <c r="A18" s="35"/>
      <c r="B18" s="72" t="s">
        <v>120</v>
      </c>
      <c r="C18" s="72" t="s">
        <v>1227</v>
      </c>
      <c r="D18" s="72" t="s">
        <v>125</v>
      </c>
      <c r="E18" s="72" t="s">
        <v>1228</v>
      </c>
      <c r="F18" s="72" t="s">
        <v>129</v>
      </c>
      <c r="G18" s="72" t="s">
        <v>1229</v>
      </c>
      <c r="H18" s="72" t="s">
        <v>1230</v>
      </c>
      <c r="I18" s="72" t="s">
        <v>1230</v>
      </c>
      <c r="J18" s="35"/>
      <c r="K18" s="72" t="s">
        <v>1231</v>
      </c>
      <c r="L18" s="72" t="s">
        <v>1232</v>
      </c>
      <c r="M18" s="72" t="s">
        <v>1233</v>
      </c>
      <c r="N18" s="72" t="s">
        <v>1234</v>
      </c>
      <c r="O18" s="72" t="s">
        <v>1235</v>
      </c>
      <c r="U18" s="35"/>
      <c r="V18" s="35"/>
      <c r="W18" s="35"/>
      <c r="X18" s="35"/>
      <c r="Y18" s="35"/>
    </row>
    <row r="19" spans="1:25" x14ac:dyDescent="0.25">
      <c r="A19" s="73" t="s">
        <v>1236</v>
      </c>
      <c r="B19" s="74" t="s">
        <v>1237</v>
      </c>
      <c r="C19" s="74" t="s">
        <v>1238</v>
      </c>
      <c r="D19" s="74" t="s">
        <v>1237</v>
      </c>
      <c r="E19" s="74" t="s">
        <v>1238</v>
      </c>
      <c r="F19" s="74" t="s">
        <v>1239</v>
      </c>
      <c r="G19" s="74" t="s">
        <v>1238</v>
      </c>
      <c r="H19" s="74" t="s">
        <v>1237</v>
      </c>
      <c r="I19" s="74" t="s">
        <v>1238</v>
      </c>
      <c r="J19" s="35"/>
      <c r="K19" s="74" t="s">
        <v>1238</v>
      </c>
      <c r="L19" s="74" t="s">
        <v>1237</v>
      </c>
      <c r="M19" s="74" t="s">
        <v>1237</v>
      </c>
      <c r="N19" s="74" t="s">
        <v>1237</v>
      </c>
      <c r="O19" s="74" t="s">
        <v>1237</v>
      </c>
      <c r="U19" s="35"/>
      <c r="V19" s="35"/>
      <c r="W19" s="35"/>
      <c r="X19" s="35"/>
      <c r="Y19" s="35"/>
    </row>
    <row r="20" spans="1:25" x14ac:dyDescent="0.25">
      <c r="A20" s="75" t="s">
        <v>1221</v>
      </c>
      <c r="B20" s="1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U20" s="35"/>
      <c r="V20" s="35"/>
      <c r="W20" s="35"/>
      <c r="X20" s="35"/>
      <c r="Y20" s="35"/>
    </row>
    <row r="21" spans="1:25" x14ac:dyDescent="0.25">
      <c r="A21" s="75" t="s">
        <v>1075</v>
      </c>
      <c r="B21" s="76">
        <v>4756</v>
      </c>
      <c r="C21" s="76">
        <v>33</v>
      </c>
      <c r="D21" s="76">
        <v>2022</v>
      </c>
      <c r="E21" s="76">
        <v>12</v>
      </c>
      <c r="F21" s="76">
        <v>1281</v>
      </c>
      <c r="G21" s="76">
        <v>4</v>
      </c>
      <c r="H21" s="76">
        <f t="shared" ref="H21:I25" si="3">F21+D21+B21</f>
        <v>8059</v>
      </c>
      <c r="I21" s="77">
        <f t="shared" si="3"/>
        <v>49</v>
      </c>
      <c r="J21" s="35"/>
      <c r="K21" s="78">
        <f>I21/I$27</f>
        <v>0.11922141119221411</v>
      </c>
      <c r="L21" s="78">
        <f>B21/B$27</f>
        <v>5.2053235268365292E-2</v>
      </c>
      <c r="M21" s="78">
        <f>D21/D$27</f>
        <v>5.2040973902300919E-2</v>
      </c>
      <c r="N21" s="78">
        <f>F21/F$27</f>
        <v>7.3254417567335736E-2</v>
      </c>
      <c r="O21" s="78">
        <f>H21/H$27</f>
        <v>5.4559979418992752E-2</v>
      </c>
      <c r="U21" s="35"/>
      <c r="V21" s="35"/>
      <c r="W21" s="35"/>
      <c r="X21" s="35"/>
      <c r="Y21" s="35"/>
    </row>
    <row r="22" spans="1:25" x14ac:dyDescent="0.25">
      <c r="A22" s="75" t="s">
        <v>1078</v>
      </c>
      <c r="B22" s="76">
        <v>7626</v>
      </c>
      <c r="C22" s="76">
        <v>32</v>
      </c>
      <c r="D22" s="76">
        <v>1269</v>
      </c>
      <c r="E22" s="76">
        <v>6</v>
      </c>
      <c r="F22" s="76">
        <v>4396</v>
      </c>
      <c r="G22" s="76">
        <v>5</v>
      </c>
      <c r="H22" s="76">
        <f t="shared" si="3"/>
        <v>13291</v>
      </c>
      <c r="I22" s="77">
        <f t="shared" si="3"/>
        <v>43</v>
      </c>
      <c r="J22" s="35"/>
      <c r="K22" s="78">
        <f>I22/I$27</f>
        <v>0.10462287104622871</v>
      </c>
      <c r="L22" s="78">
        <f>B22/B$27</f>
        <v>8.3464670344102973E-2</v>
      </c>
      <c r="M22" s="78">
        <f>D22/D$27</f>
        <v>3.2660729911978173E-2</v>
      </c>
      <c r="N22" s="78">
        <f>F22/F$27</f>
        <v>0.25138674443872588</v>
      </c>
      <c r="O22" s="78">
        <f>H22/H$27</f>
        <v>8.9980976108429409E-2</v>
      </c>
      <c r="U22" s="35"/>
      <c r="V22" s="35"/>
      <c r="W22" s="35"/>
      <c r="X22" s="35"/>
      <c r="Y22" s="35"/>
    </row>
    <row r="23" spans="1:25" x14ac:dyDescent="0.25">
      <c r="A23" s="75" t="s">
        <v>1077</v>
      </c>
      <c r="B23" s="76">
        <v>23767</v>
      </c>
      <c r="C23" s="76">
        <v>47</v>
      </c>
      <c r="D23" s="76">
        <v>7581</v>
      </c>
      <c r="E23" s="76">
        <v>18</v>
      </c>
      <c r="F23" s="76">
        <v>4849</v>
      </c>
      <c r="G23" s="76">
        <v>9</v>
      </c>
      <c r="H23" s="76">
        <f t="shared" si="3"/>
        <v>36197</v>
      </c>
      <c r="I23" s="77">
        <f t="shared" si="3"/>
        <v>74</v>
      </c>
      <c r="J23" s="35"/>
      <c r="K23" s="78">
        <f>I23/I$27</f>
        <v>0.18004866180048662</v>
      </c>
      <c r="L23" s="78">
        <f>B23/B$27</f>
        <v>0.26012389458015933</v>
      </c>
      <c r="M23" s="78">
        <f>D23/D$27</f>
        <v>0.19511504606990271</v>
      </c>
      <c r="N23" s="78">
        <f>F23/F$27</f>
        <v>0.27729170240750273</v>
      </c>
      <c r="O23" s="78">
        <f>H23/H$27</f>
        <v>0.2450561577155082</v>
      </c>
      <c r="U23" s="35"/>
      <c r="V23" s="35"/>
      <c r="W23" s="35"/>
      <c r="X23" s="35"/>
      <c r="Y23" s="35"/>
    </row>
    <row r="24" spans="1:25" x14ac:dyDescent="0.25">
      <c r="A24" s="75" t="s">
        <v>1240</v>
      </c>
      <c r="B24" s="76">
        <v>45316</v>
      </c>
      <c r="C24" s="76">
        <v>61</v>
      </c>
      <c r="D24" s="76">
        <v>15666</v>
      </c>
      <c r="E24" s="76">
        <v>13</v>
      </c>
      <c r="F24" s="76">
        <v>2964</v>
      </c>
      <c r="G24" s="76">
        <v>15</v>
      </c>
      <c r="H24" s="76">
        <f t="shared" si="3"/>
        <v>63946</v>
      </c>
      <c r="I24" s="77">
        <f t="shared" si="3"/>
        <v>89</v>
      </c>
      <c r="J24" s="35"/>
      <c r="K24" s="78">
        <f>I24/I$27</f>
        <v>0.21654501216545013</v>
      </c>
      <c r="L24" s="78">
        <f>B24/B$27</f>
        <v>0.4959723316697312</v>
      </c>
      <c r="M24" s="78">
        <f>D24/D$27</f>
        <v>0.4032017295516549</v>
      </c>
      <c r="N24" s="78">
        <f>F24/F$27</f>
        <v>0.16949734088179791</v>
      </c>
      <c r="O24" s="78">
        <f>H24/H$27</f>
        <v>0.4329187794921095</v>
      </c>
      <c r="U24" s="35"/>
      <c r="V24" s="35"/>
      <c r="W24" s="35"/>
      <c r="X24" s="35"/>
      <c r="Y24" s="35"/>
    </row>
    <row r="25" spans="1:25" x14ac:dyDescent="0.25">
      <c r="A25" s="75" t="s">
        <v>1073</v>
      </c>
      <c r="B25" s="76">
        <v>9903</v>
      </c>
      <c r="C25" s="76">
        <v>78</v>
      </c>
      <c r="D25" s="76">
        <v>12316</v>
      </c>
      <c r="E25" s="76">
        <v>55</v>
      </c>
      <c r="F25" s="76">
        <v>3997</v>
      </c>
      <c r="G25" s="76">
        <v>23</v>
      </c>
      <c r="H25" s="76">
        <f t="shared" si="3"/>
        <v>26216</v>
      </c>
      <c r="I25" s="77">
        <f t="shared" si="3"/>
        <v>156</v>
      </c>
      <c r="J25" s="35"/>
      <c r="K25" s="78">
        <f>I25/I$27</f>
        <v>0.37956204379562042</v>
      </c>
      <c r="L25" s="78">
        <f>B25/B$27</f>
        <v>0.10838586813764119</v>
      </c>
      <c r="M25" s="78">
        <f>D25/D$27</f>
        <v>0.31698152056416329</v>
      </c>
      <c r="N25" s="78">
        <f>F25/F$27</f>
        <v>0.22856979470463773</v>
      </c>
      <c r="O25" s="78">
        <f>H25/H$27</f>
        <v>0.17748410726496017</v>
      </c>
      <c r="U25" s="35"/>
    </row>
    <row r="26" spans="1:25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35"/>
      <c r="K26" s="81"/>
      <c r="L26" s="81"/>
      <c r="M26" s="81"/>
      <c r="N26" s="81"/>
      <c r="O26" s="81"/>
      <c r="U26" s="35"/>
      <c r="V26" s="35"/>
      <c r="W26" s="35"/>
      <c r="X26" s="35"/>
      <c r="Y26" s="35"/>
    </row>
    <row r="27" spans="1:25" x14ac:dyDescent="0.25">
      <c r="A27" s="75" t="s">
        <v>1230</v>
      </c>
      <c r="B27" s="76">
        <f t="shared" ref="B27:I27" si="4">SUM(B20:B25)</f>
        <v>91368</v>
      </c>
      <c r="C27" s="76">
        <f t="shared" si="4"/>
        <v>251</v>
      </c>
      <c r="D27" s="76">
        <f t="shared" si="4"/>
        <v>38854</v>
      </c>
      <c r="E27" s="76">
        <f t="shared" si="4"/>
        <v>104</v>
      </c>
      <c r="F27" s="76">
        <f t="shared" si="4"/>
        <v>17487</v>
      </c>
      <c r="G27" s="76">
        <f t="shared" si="4"/>
        <v>56</v>
      </c>
      <c r="H27" s="76">
        <f t="shared" si="4"/>
        <v>147709</v>
      </c>
      <c r="I27" s="76">
        <f t="shared" si="4"/>
        <v>411</v>
      </c>
      <c r="J27" s="35"/>
      <c r="K27" s="78">
        <f>SUM(K21:K25)</f>
        <v>1</v>
      </c>
      <c r="L27" s="78">
        <f>SUM(L21:L25)</f>
        <v>1</v>
      </c>
      <c r="M27" s="78">
        <f>SUM(M21:M25)</f>
        <v>1</v>
      </c>
      <c r="N27" s="78">
        <f>SUM(N21:N25)</f>
        <v>1</v>
      </c>
      <c r="O27" s="78">
        <f>SUM(O21:O25)</f>
        <v>1</v>
      </c>
    </row>
    <row r="28" spans="1:25" x14ac:dyDescent="0.25">
      <c r="A28" s="75"/>
      <c r="B28" s="84"/>
      <c r="C28" s="84"/>
      <c r="D28" s="84"/>
      <c r="E28" s="84"/>
      <c r="F28" s="15"/>
      <c r="G28" s="35"/>
      <c r="H28" s="35"/>
      <c r="I28" s="35"/>
      <c r="J28" s="35"/>
      <c r="K28" s="35"/>
      <c r="L28" s="35"/>
      <c r="M28" s="35"/>
      <c r="N28" s="35"/>
      <c r="O28" s="35"/>
    </row>
    <row r="29" spans="1:25" x14ac:dyDescent="0.25">
      <c r="A29" s="85" t="s">
        <v>1101</v>
      </c>
      <c r="B29" s="84"/>
      <c r="C29" s="84"/>
      <c r="D29" s="84"/>
      <c r="E29" s="84"/>
      <c r="F29" s="15"/>
      <c r="G29" s="35"/>
      <c r="H29" s="35"/>
      <c r="I29" s="35"/>
      <c r="J29" s="35"/>
      <c r="K29" s="35"/>
      <c r="L29" s="35"/>
      <c r="M29" s="35"/>
      <c r="N29" s="35"/>
      <c r="O29" s="35"/>
    </row>
    <row r="30" spans="1:25" x14ac:dyDescent="0.25">
      <c r="A30" s="35"/>
      <c r="B30" s="72" t="s">
        <v>120</v>
      </c>
      <c r="C30" s="72" t="s">
        <v>1227</v>
      </c>
      <c r="D30" s="72" t="s">
        <v>125</v>
      </c>
      <c r="E30" s="72" t="s">
        <v>1228</v>
      </c>
      <c r="F30" s="72" t="s">
        <v>129</v>
      </c>
      <c r="G30" s="72" t="s">
        <v>1229</v>
      </c>
      <c r="H30" s="72" t="s">
        <v>1230</v>
      </c>
      <c r="I30" s="72" t="s">
        <v>1230</v>
      </c>
      <c r="J30" s="35"/>
      <c r="K30" s="72" t="s">
        <v>1231</v>
      </c>
      <c r="L30" s="72" t="s">
        <v>1232</v>
      </c>
      <c r="M30" s="72" t="s">
        <v>1233</v>
      </c>
      <c r="N30" s="72" t="s">
        <v>1234</v>
      </c>
      <c r="O30" s="72" t="s">
        <v>1235</v>
      </c>
    </row>
    <row r="31" spans="1:25" x14ac:dyDescent="0.25">
      <c r="A31" s="73" t="s">
        <v>1236</v>
      </c>
      <c r="B31" s="74" t="s">
        <v>1237</v>
      </c>
      <c r="C31" s="74" t="s">
        <v>1238</v>
      </c>
      <c r="D31" s="74" t="s">
        <v>1237</v>
      </c>
      <c r="E31" s="74" t="s">
        <v>1238</v>
      </c>
      <c r="F31" s="74" t="s">
        <v>1239</v>
      </c>
      <c r="G31" s="74" t="s">
        <v>1238</v>
      </c>
      <c r="H31" s="74" t="s">
        <v>1237</v>
      </c>
      <c r="I31" s="74" t="s">
        <v>1238</v>
      </c>
      <c r="J31" s="35"/>
      <c r="K31" s="74" t="s">
        <v>1238</v>
      </c>
      <c r="L31" s="74" t="s">
        <v>1237</v>
      </c>
      <c r="M31" s="74" t="s">
        <v>1237</v>
      </c>
      <c r="N31" s="74" t="s">
        <v>1237</v>
      </c>
      <c r="O31" s="74" t="s">
        <v>1237</v>
      </c>
    </row>
    <row r="32" spans="1:25" x14ac:dyDescent="0.25">
      <c r="A32" s="75" t="s">
        <v>1221</v>
      </c>
      <c r="B32" s="1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x14ac:dyDescent="0.25">
      <c r="A33" s="75" t="s">
        <v>1075</v>
      </c>
      <c r="B33" s="76">
        <f t="shared" ref="B33:I37" si="5">B21-B9</f>
        <v>108</v>
      </c>
      <c r="C33" s="76">
        <f t="shared" si="5"/>
        <v>0</v>
      </c>
      <c r="D33" s="76">
        <f t="shared" si="5"/>
        <v>-70</v>
      </c>
      <c r="E33" s="76">
        <f t="shared" si="5"/>
        <v>0</v>
      </c>
      <c r="F33" s="76">
        <f t="shared" si="5"/>
        <v>9</v>
      </c>
      <c r="G33" s="76">
        <f t="shared" si="5"/>
        <v>0</v>
      </c>
      <c r="H33" s="76">
        <f t="shared" si="5"/>
        <v>47</v>
      </c>
      <c r="I33" s="76">
        <f t="shared" si="5"/>
        <v>0</v>
      </c>
      <c r="J33" s="76"/>
      <c r="K33" s="86">
        <f t="shared" ref="K33:O37" si="6">K21-K9</f>
        <v>8.6392326950879283E-4</v>
      </c>
      <c r="L33" s="86">
        <f t="shared" si="6"/>
        <v>7.0773573233064851E-4</v>
      </c>
      <c r="M33" s="86">
        <f t="shared" si="6"/>
        <v>-6.3433769281427688E-4</v>
      </c>
      <c r="N33" s="86">
        <f t="shared" si="6"/>
        <v>-3.3114300191104673E-4</v>
      </c>
      <c r="O33" s="86">
        <f t="shared" si="6"/>
        <v>2.5054034087040183E-4</v>
      </c>
    </row>
    <row r="34" spans="1:15" x14ac:dyDescent="0.25">
      <c r="A34" s="75" t="s">
        <v>1078</v>
      </c>
      <c r="B34" s="76">
        <f t="shared" si="5"/>
        <v>217</v>
      </c>
      <c r="C34" s="76">
        <f t="shared" si="5"/>
        <v>2</v>
      </c>
      <c r="D34" s="76">
        <f t="shared" si="5"/>
        <v>-48</v>
      </c>
      <c r="E34" s="76">
        <f t="shared" si="5"/>
        <v>0</v>
      </c>
      <c r="F34" s="76">
        <f t="shared" si="5"/>
        <v>-339</v>
      </c>
      <c r="G34" s="76">
        <f t="shared" si="5"/>
        <v>-1</v>
      </c>
      <c r="H34" s="76">
        <f t="shared" si="5"/>
        <v>-170</v>
      </c>
      <c r="I34" s="76">
        <f t="shared" si="5"/>
        <v>1</v>
      </c>
      <c r="J34" s="76"/>
      <c r="K34" s="86">
        <f t="shared" si="6"/>
        <v>3.1735956839098606E-3</v>
      </c>
      <c r="L34" s="86">
        <f t="shared" si="6"/>
        <v>1.6189719657723617E-3</v>
      </c>
      <c r="M34" s="86">
        <f t="shared" si="6"/>
        <v>-5.0054416582618472E-4</v>
      </c>
      <c r="N34" s="86">
        <f t="shared" si="6"/>
        <v>-2.2534347774625985E-2</v>
      </c>
      <c r="O34" s="86">
        <f t="shared" si="6"/>
        <v>-1.26457549299408E-3</v>
      </c>
    </row>
    <row r="35" spans="1:15" x14ac:dyDescent="0.25">
      <c r="A35" s="75" t="s">
        <v>1077</v>
      </c>
      <c r="B35" s="76">
        <f t="shared" si="5"/>
        <v>10858</v>
      </c>
      <c r="C35" s="76">
        <f t="shared" si="5"/>
        <v>-4</v>
      </c>
      <c r="D35" s="76">
        <f t="shared" si="5"/>
        <v>215</v>
      </c>
      <c r="E35" s="76">
        <f t="shared" si="5"/>
        <v>-2</v>
      </c>
      <c r="F35" s="76">
        <f t="shared" si="5"/>
        <v>442</v>
      </c>
      <c r="G35" s="76">
        <f t="shared" si="5"/>
        <v>2</v>
      </c>
      <c r="H35" s="76">
        <f t="shared" si="5"/>
        <v>11515</v>
      </c>
      <c r="I35" s="76">
        <f t="shared" si="5"/>
        <v>-4</v>
      </c>
      <c r="J35" s="76"/>
      <c r="K35" s="86">
        <f t="shared" si="6"/>
        <v>-8.3571353009626592E-3</v>
      </c>
      <c r="L35" s="86">
        <f t="shared" si="6"/>
        <v>0.11752082799008376</v>
      </c>
      <c r="M35" s="86">
        <f t="shared" si="6"/>
        <v>9.643561744081236E-3</v>
      </c>
      <c r="N35" s="86">
        <f t="shared" si="6"/>
        <v>2.2345503171126491E-2</v>
      </c>
      <c r="O35" s="86">
        <f t="shared" si="6"/>
        <v>7.7748921653823744E-2</v>
      </c>
    </row>
    <row r="36" spans="1:15" x14ac:dyDescent="0.25">
      <c r="A36" s="75" t="s">
        <v>1240</v>
      </c>
      <c r="B36" s="76">
        <f t="shared" si="5"/>
        <v>-1010</v>
      </c>
      <c r="C36" s="76">
        <f t="shared" si="5"/>
        <v>0</v>
      </c>
      <c r="D36" s="76">
        <f t="shared" si="5"/>
        <v>9233</v>
      </c>
      <c r="E36" s="76">
        <f t="shared" si="5"/>
        <v>-1</v>
      </c>
      <c r="F36" s="76">
        <f t="shared" si="5"/>
        <v>549</v>
      </c>
      <c r="G36" s="76">
        <f t="shared" si="5"/>
        <v>6</v>
      </c>
      <c r="H36" s="76">
        <f t="shared" si="5"/>
        <v>8772</v>
      </c>
      <c r="I36" s="76">
        <f t="shared" si="5"/>
        <v>5</v>
      </c>
      <c r="J36" s="76"/>
      <c r="K36" s="86">
        <f t="shared" si="6"/>
        <v>1.3646461440812441E-2</v>
      </c>
      <c r="L36" s="86">
        <f t="shared" si="6"/>
        <v>-1.578145738068637E-2</v>
      </c>
      <c r="M36" s="86">
        <f t="shared" si="6"/>
        <v>0.24122262845635087</v>
      </c>
      <c r="N36" s="86">
        <f t="shared" si="6"/>
        <v>2.9788906310468516E-2</v>
      </c>
      <c r="O36" s="86">
        <f t="shared" si="6"/>
        <v>5.8921151971350283E-2</v>
      </c>
    </row>
    <row r="37" spans="1:15" x14ac:dyDescent="0.25">
      <c r="A37" s="75" t="s">
        <v>1073</v>
      </c>
      <c r="B37" s="76">
        <f t="shared" si="5"/>
        <v>-9329</v>
      </c>
      <c r="C37" s="76">
        <f t="shared" si="5"/>
        <v>-1</v>
      </c>
      <c r="D37" s="76">
        <f t="shared" si="5"/>
        <v>-10191</v>
      </c>
      <c r="E37" s="76">
        <f t="shared" si="5"/>
        <v>1</v>
      </c>
      <c r="F37" s="76">
        <f t="shared" si="5"/>
        <v>-460</v>
      </c>
      <c r="G37" s="76">
        <f t="shared" si="5"/>
        <v>-5</v>
      </c>
      <c r="H37" s="76">
        <f t="shared" si="5"/>
        <v>-19980</v>
      </c>
      <c r="I37" s="76">
        <f t="shared" si="5"/>
        <v>-5</v>
      </c>
      <c r="J37" s="76"/>
      <c r="K37" s="86">
        <f t="shared" si="6"/>
        <v>-9.3268450932684765E-3</v>
      </c>
      <c r="L37" s="86">
        <f t="shared" si="6"/>
        <v>-0.10406607830750043</v>
      </c>
      <c r="M37" s="86">
        <f t="shared" si="6"/>
        <v>-0.24973130834179169</v>
      </c>
      <c r="N37" s="86">
        <f t="shared" si="6"/>
        <v>-2.9268918705057989E-2</v>
      </c>
      <c r="O37" s="86">
        <f t="shared" si="6"/>
        <v>-0.13565603847305036</v>
      </c>
    </row>
    <row r="38" spans="1:15" x14ac:dyDescent="0.25">
      <c r="A38" s="79"/>
      <c r="B38" s="80"/>
      <c r="C38" s="80"/>
      <c r="D38" s="80"/>
      <c r="E38" s="80"/>
      <c r="F38" s="80"/>
      <c r="G38" s="80"/>
      <c r="H38" s="80"/>
      <c r="I38" s="80"/>
      <c r="J38" s="35"/>
      <c r="K38" s="81"/>
      <c r="L38" s="81"/>
      <c r="M38" s="81"/>
      <c r="N38" s="81"/>
      <c r="O38" s="81"/>
    </row>
    <row r="39" spans="1:15" x14ac:dyDescent="0.25">
      <c r="A39" s="75" t="s">
        <v>1230</v>
      </c>
      <c r="B39" s="76">
        <f t="shared" ref="B39:I39" si="7">SUM(B32:B37)</f>
        <v>844</v>
      </c>
      <c r="C39" s="76">
        <f t="shared" si="7"/>
        <v>-3</v>
      </c>
      <c r="D39" s="76">
        <f t="shared" si="7"/>
        <v>-861</v>
      </c>
      <c r="E39" s="76">
        <f t="shared" si="7"/>
        <v>-2</v>
      </c>
      <c r="F39" s="76">
        <f t="shared" si="7"/>
        <v>201</v>
      </c>
      <c r="G39" s="76">
        <f t="shared" si="7"/>
        <v>2</v>
      </c>
      <c r="H39" s="76">
        <f t="shared" si="7"/>
        <v>184</v>
      </c>
      <c r="I39" s="76">
        <f t="shared" si="7"/>
        <v>-3</v>
      </c>
      <c r="J39" s="35"/>
      <c r="K39" s="87">
        <f>SUM(K33:K37)</f>
        <v>-4.163336342344337E-17</v>
      </c>
      <c r="L39" s="87">
        <f>SUM(L33:L37)</f>
        <v>0</v>
      </c>
      <c r="M39" s="87">
        <f>SUM(M33:M37)</f>
        <v>0</v>
      </c>
      <c r="N39" s="87">
        <f>SUM(N33:N37)</f>
        <v>0</v>
      </c>
      <c r="O39" s="87">
        <f>SUM(O33:O37)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tabSelected="1" workbookViewId="0">
      <selection activeCell="A2" sqref="A2"/>
    </sheetView>
  </sheetViews>
  <sheetFormatPr defaultRowHeight="12.75" customHeight="1" x14ac:dyDescent="0.25"/>
  <cols>
    <col min="1" max="1" width="13.7109375" style="1" customWidth="1"/>
    <col min="2" max="2" width="48.85546875" style="1" bestFit="1" customWidth="1"/>
    <col min="3" max="16384" width="9.140625" style="1"/>
  </cols>
  <sheetData>
    <row r="1" spans="1:5" ht="12.75" customHeight="1" x14ac:dyDescent="0.25">
      <c r="A1" s="15" t="s">
        <v>1245</v>
      </c>
      <c r="B1" s="15"/>
      <c r="C1" s="15"/>
      <c r="D1" s="15"/>
      <c r="E1" s="15"/>
    </row>
    <row r="2" spans="1:5" ht="12.75" customHeight="1" x14ac:dyDescent="0.25">
      <c r="A2" s="89" t="s">
        <v>1246</v>
      </c>
      <c r="B2" s="89" t="s">
        <v>1247</v>
      </c>
      <c r="C2" s="15"/>
      <c r="D2" s="15"/>
      <c r="E2" s="15"/>
    </row>
    <row r="3" spans="1:5" s="15" customFormat="1" ht="12.75" customHeight="1" x14ac:dyDescent="0.25">
      <c r="A3" s="17" t="s">
        <v>1311</v>
      </c>
      <c r="B3" s="15" t="s">
        <v>1313</v>
      </c>
    </row>
    <row r="4" spans="1:5" s="15" customFormat="1" ht="12.75" customHeight="1" x14ac:dyDescent="0.25">
      <c r="A4" s="17" t="s">
        <v>1312</v>
      </c>
      <c r="B4" s="15" t="s">
        <v>1314</v>
      </c>
    </row>
    <row r="5" spans="1:5" ht="12.75" customHeight="1" x14ac:dyDescent="0.25">
      <c r="A5" s="7" t="s">
        <v>1248</v>
      </c>
      <c r="B5" s="7" t="s">
        <v>1249</v>
      </c>
      <c r="C5" s="15"/>
      <c r="D5" s="15"/>
      <c r="E5" s="15"/>
    </row>
    <row r="6" spans="1:5" ht="12.75" customHeight="1" x14ac:dyDescent="0.25">
      <c r="A6" s="7" t="s">
        <v>1250</v>
      </c>
      <c r="B6" s="7" t="s">
        <v>1251</v>
      </c>
      <c r="C6" s="15"/>
      <c r="D6" s="15"/>
      <c r="E6" s="15"/>
    </row>
    <row r="7" spans="1:5" ht="12.75" customHeight="1" x14ac:dyDescent="0.25">
      <c r="A7" s="7" t="s">
        <v>977</v>
      </c>
      <c r="B7" s="7" t="s">
        <v>1252</v>
      </c>
      <c r="C7" s="15"/>
      <c r="D7" s="15"/>
      <c r="E7" s="15"/>
    </row>
    <row r="8" spans="1:5" ht="12.75" customHeight="1" x14ac:dyDescent="0.25">
      <c r="A8" s="7" t="s">
        <v>1253</v>
      </c>
      <c r="B8" s="7" t="s">
        <v>1254</v>
      </c>
      <c r="C8" s="15"/>
      <c r="D8" s="15"/>
      <c r="E8" s="15"/>
    </row>
    <row r="9" spans="1:5" ht="12.75" customHeight="1" x14ac:dyDescent="0.25">
      <c r="A9" s="7" t="s">
        <v>1255</v>
      </c>
      <c r="B9" s="7" t="s">
        <v>1256</v>
      </c>
      <c r="C9" s="15"/>
      <c r="D9" s="15"/>
      <c r="E9" s="15"/>
    </row>
    <row r="10" spans="1:5" ht="12.75" customHeight="1" x14ac:dyDescent="0.25">
      <c r="A10" s="7" t="s">
        <v>1257</v>
      </c>
      <c r="B10" s="7" t="s">
        <v>1258</v>
      </c>
      <c r="C10" s="15"/>
      <c r="D10" s="15"/>
      <c r="E10" s="15"/>
    </row>
    <row r="11" spans="1:5" ht="12.75" customHeight="1" x14ac:dyDescent="0.25">
      <c r="A11" s="7" t="s">
        <v>1259</v>
      </c>
      <c r="B11" s="7" t="s">
        <v>1260</v>
      </c>
      <c r="C11" s="15"/>
      <c r="D11" s="15"/>
      <c r="E11" s="15"/>
    </row>
    <row r="12" spans="1:5" ht="12.75" customHeight="1" x14ac:dyDescent="0.25">
      <c r="A12" s="7" t="s">
        <v>1261</v>
      </c>
      <c r="B12" s="7" t="s">
        <v>1262</v>
      </c>
      <c r="C12" s="15"/>
      <c r="D12" s="15"/>
      <c r="E12" s="15"/>
    </row>
    <row r="13" spans="1:5" ht="12.75" customHeight="1" x14ac:dyDescent="0.25">
      <c r="A13" s="7" t="s">
        <v>1263</v>
      </c>
      <c r="B13" s="7" t="s">
        <v>1264</v>
      </c>
      <c r="C13" s="15"/>
      <c r="D13" s="15"/>
      <c r="E13" s="15"/>
    </row>
    <row r="14" spans="1:5" ht="12.75" customHeight="1" x14ac:dyDescent="0.25">
      <c r="A14" s="7" t="s">
        <v>1265</v>
      </c>
      <c r="B14" s="7" t="s">
        <v>1266</v>
      </c>
      <c r="C14" s="15"/>
      <c r="D14" s="15"/>
      <c r="E14" s="15"/>
    </row>
    <row r="15" spans="1:5" ht="12.75" customHeight="1" x14ac:dyDescent="0.25">
      <c r="A15" s="7" t="s">
        <v>1267</v>
      </c>
      <c r="B15" s="7" t="s">
        <v>1268</v>
      </c>
      <c r="C15" s="15"/>
      <c r="D15" s="15"/>
      <c r="E15" s="15"/>
    </row>
    <row r="16" spans="1:5" ht="12.75" customHeight="1" x14ac:dyDescent="0.25">
      <c r="A16" s="7" t="s">
        <v>1269</v>
      </c>
      <c r="B16" s="7" t="s">
        <v>1270</v>
      </c>
      <c r="C16" s="15"/>
      <c r="D16" s="15"/>
      <c r="E16" s="15"/>
    </row>
    <row r="17" spans="1:5" ht="12.75" customHeight="1" x14ac:dyDescent="0.25">
      <c r="A17" s="7" t="s">
        <v>1271</v>
      </c>
      <c r="B17" s="7" t="s">
        <v>1272</v>
      </c>
      <c r="C17" s="15"/>
      <c r="D17" s="15"/>
      <c r="E17" s="15"/>
    </row>
    <row r="18" spans="1:5" ht="12.75" customHeight="1" x14ac:dyDescent="0.25">
      <c r="A18" s="7" t="s">
        <v>1273</v>
      </c>
      <c r="B18" s="7" t="s">
        <v>1274</v>
      </c>
      <c r="C18" s="15"/>
      <c r="D18" s="15"/>
      <c r="E18" s="15"/>
    </row>
    <row r="19" spans="1:5" ht="12.75" customHeight="1" x14ac:dyDescent="0.25">
      <c r="A19" s="7" t="s">
        <v>1275</v>
      </c>
      <c r="B19" s="7" t="s">
        <v>1276</v>
      </c>
      <c r="C19" s="15"/>
      <c r="D19" s="15"/>
      <c r="E19" s="15"/>
    </row>
    <row r="20" spans="1:5" ht="12.75" customHeight="1" x14ac:dyDescent="0.25">
      <c r="A20" s="7" t="s">
        <v>1277</v>
      </c>
      <c r="B20" s="7" t="s">
        <v>1278</v>
      </c>
      <c r="C20" s="15"/>
      <c r="D20" s="15"/>
      <c r="E20" s="15"/>
    </row>
    <row r="21" spans="1:5" ht="12.75" customHeight="1" x14ac:dyDescent="0.25">
      <c r="A21" s="7" t="s">
        <v>1279</v>
      </c>
      <c r="B21" s="7" t="s">
        <v>1280</v>
      </c>
      <c r="C21" s="15"/>
      <c r="D21" s="15"/>
      <c r="E21" s="15"/>
    </row>
    <row r="22" spans="1:5" ht="12.75" customHeight="1" x14ac:dyDescent="0.25">
      <c r="A22" s="7" t="s">
        <v>1281</v>
      </c>
      <c r="B22" s="7" t="s">
        <v>1282</v>
      </c>
      <c r="C22" s="15"/>
      <c r="D22" s="15"/>
      <c r="E22" s="15"/>
    </row>
    <row r="23" spans="1:5" ht="12.75" customHeight="1" x14ac:dyDescent="0.25">
      <c r="A23" s="7" t="s">
        <v>1283</v>
      </c>
      <c r="B23" s="7" t="s">
        <v>1284</v>
      </c>
      <c r="C23" s="15"/>
      <c r="D23" s="15"/>
      <c r="E23" s="15"/>
    </row>
    <row r="24" spans="1:5" ht="12.75" customHeight="1" x14ac:dyDescent="0.25">
      <c r="A24" s="7" t="s">
        <v>1285</v>
      </c>
      <c r="B24" s="7" t="s">
        <v>1286</v>
      </c>
      <c r="C24" s="15"/>
      <c r="D24" s="15"/>
      <c r="E24" s="15"/>
    </row>
    <row r="25" spans="1:5" ht="12.75" customHeight="1" x14ac:dyDescent="0.25">
      <c r="A25" s="7" t="s">
        <v>1287</v>
      </c>
      <c r="B25" s="7" t="s">
        <v>1288</v>
      </c>
      <c r="C25" s="15"/>
      <c r="D25" s="15"/>
      <c r="E25" s="15"/>
    </row>
    <row r="26" spans="1:5" ht="12.75" customHeight="1" x14ac:dyDescent="0.25">
      <c r="A26" s="7" t="s">
        <v>1289</v>
      </c>
      <c r="B26" s="7" t="s">
        <v>1290</v>
      </c>
      <c r="C26" s="15"/>
      <c r="D26" s="15"/>
      <c r="E26" s="15"/>
    </row>
    <row r="27" spans="1:5" ht="12.75" customHeight="1" x14ac:dyDescent="0.25">
      <c r="A27" s="10" t="s">
        <v>1315</v>
      </c>
      <c r="B27" s="7" t="s">
        <v>1316</v>
      </c>
      <c r="C27" s="15"/>
      <c r="D27" s="15"/>
      <c r="E27" s="15"/>
    </row>
    <row r="28" spans="1:5" ht="12.75" customHeight="1" x14ac:dyDescent="0.25">
      <c r="A28" s="7" t="s">
        <v>1291</v>
      </c>
      <c r="B28" s="7" t="s">
        <v>1292</v>
      </c>
      <c r="C28" s="15"/>
      <c r="D28" s="15"/>
      <c r="E28" s="15"/>
    </row>
    <row r="29" spans="1:5" ht="12.75" customHeight="1" x14ac:dyDescent="0.25">
      <c r="A29" s="10" t="s">
        <v>1317</v>
      </c>
      <c r="B29" s="7" t="s">
        <v>1318</v>
      </c>
      <c r="C29" s="15"/>
      <c r="D29" s="15"/>
      <c r="E29" s="15"/>
    </row>
    <row r="30" spans="1:5" ht="12.75" customHeight="1" x14ac:dyDescent="0.25">
      <c r="A30" s="7" t="s">
        <v>1293</v>
      </c>
      <c r="B30" s="7" t="s">
        <v>1294</v>
      </c>
      <c r="C30" s="15"/>
      <c r="D30" s="15"/>
      <c r="E30" s="15"/>
    </row>
    <row r="31" spans="1:5" ht="12.75" customHeight="1" x14ac:dyDescent="0.25">
      <c r="A31" s="7" t="s">
        <v>1295</v>
      </c>
      <c r="B31" s="7" t="s">
        <v>1296</v>
      </c>
      <c r="C31" s="15"/>
      <c r="D31" s="15"/>
      <c r="E31" s="15"/>
    </row>
    <row r="32" spans="1:5" ht="12.75" customHeight="1" x14ac:dyDescent="0.25">
      <c r="A32" s="7" t="s">
        <v>1297</v>
      </c>
      <c r="B32" s="7" t="s">
        <v>1298</v>
      </c>
      <c r="C32" s="15"/>
      <c r="D32" s="15"/>
      <c r="E32" s="15"/>
    </row>
    <row r="33" spans="1:5" ht="12.75" customHeight="1" x14ac:dyDescent="0.25">
      <c r="A33" s="7" t="s">
        <v>1299</v>
      </c>
      <c r="B33" s="7" t="s">
        <v>1300</v>
      </c>
      <c r="C33" s="15"/>
      <c r="D33" s="15"/>
      <c r="E33" s="15"/>
    </row>
    <row r="34" spans="1:5" ht="12.75" customHeight="1" x14ac:dyDescent="0.25">
      <c r="A34" s="10" t="s">
        <v>1319</v>
      </c>
      <c r="B34" s="7"/>
      <c r="C34" s="15"/>
      <c r="D34" s="15"/>
      <c r="E34" s="15"/>
    </row>
    <row r="35" spans="1:5" ht="12.75" customHeight="1" x14ac:dyDescent="0.25">
      <c r="A35" s="7" t="s">
        <v>1301</v>
      </c>
      <c r="B35" s="7" t="s">
        <v>1302</v>
      </c>
      <c r="C35" s="15"/>
      <c r="D35" s="15"/>
      <c r="E35" s="15"/>
    </row>
    <row r="36" spans="1:5" ht="12.75" customHeight="1" x14ac:dyDescent="0.25">
      <c r="A36" s="7" t="s">
        <v>1303</v>
      </c>
      <c r="B36" s="7" t="s">
        <v>1304</v>
      </c>
      <c r="C36" s="15"/>
      <c r="D36" s="15"/>
      <c r="E36" s="15"/>
    </row>
    <row r="37" spans="1:5" ht="12.75" customHeight="1" x14ac:dyDescent="0.25">
      <c r="A37" s="7" t="s">
        <v>1305</v>
      </c>
      <c r="B37" s="7" t="s">
        <v>1306</v>
      </c>
      <c r="C37" s="15"/>
      <c r="D37" s="15"/>
      <c r="E37" s="15"/>
    </row>
    <row r="38" spans="1:5" ht="12.75" customHeight="1" x14ac:dyDescent="0.25">
      <c r="A38" s="88" t="s">
        <v>1307</v>
      </c>
      <c r="B38" s="88" t="s">
        <v>1308</v>
      </c>
      <c r="C38" s="15"/>
      <c r="D38" s="15"/>
      <c r="E38" s="15"/>
    </row>
    <row r="39" spans="1:5" ht="12.75" customHeight="1" x14ac:dyDescent="0.25">
      <c r="A39" s="88" t="s">
        <v>1309</v>
      </c>
      <c r="B39" s="88" t="s">
        <v>1310</v>
      </c>
      <c r="C39" s="15"/>
      <c r="D39" s="15"/>
      <c r="E39" s="15"/>
    </row>
    <row r="40" spans="1:5" ht="12.75" customHeight="1" x14ac:dyDescent="0.25">
      <c r="A40" s="17" t="s">
        <v>1320</v>
      </c>
    </row>
    <row r="41" spans="1:5" ht="12.75" customHeight="1" x14ac:dyDescent="0.25">
      <c r="A41" s="17" t="s">
        <v>1321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OPIBUD13</vt:lpstr>
      <vt:lpstr>Compare12to13</vt:lpstr>
      <vt:lpstr>GeneralFundRecap</vt:lpstr>
      <vt:lpstr>CountHistory</vt:lpstr>
      <vt:lpstr>CountStatus12</vt:lpstr>
      <vt:lpstr>BudgettedRevCountedAsNLR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cp8098</dc:creator>
  <cp:lastModifiedBy>Casey, Debbie</cp:lastModifiedBy>
  <cp:lastPrinted>2012-11-24T15:55:55Z</cp:lastPrinted>
  <dcterms:created xsi:type="dcterms:W3CDTF">2012-09-24T15:21:55Z</dcterms:created>
  <dcterms:modified xsi:type="dcterms:W3CDTF">2022-01-03T17:26:32Z</dcterms:modified>
</cp:coreProperties>
</file>